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585" windowWidth="14805" windowHeight="7530"/>
  </bookViews>
  <sheets>
    <sheet name="Datos" sheetId="1" r:id="rId1"/>
    <sheet name="Significado" sheetId="2" r:id="rId2"/>
    <sheet name="ECA" sheetId="3" r:id="rId3"/>
    <sheet name="STGM" sheetId="4" r:id="rId4"/>
  </sheet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" i="1"/>
  <c r="A81" i="1" l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T26" i="1" l="1"/>
  <c r="N31" i="1"/>
  <c r="N30" i="1" s="1"/>
  <c r="N29" i="1" s="1"/>
  <c r="N28" i="1" s="1"/>
  <c r="N27" i="1" s="1"/>
  <c r="N26" i="1" s="1"/>
  <c r="N25" i="1" s="1"/>
  <c r="N24" i="1" s="1"/>
  <c r="N33" i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/>
</calcChain>
</file>

<file path=xl/sharedStrings.xml><?xml version="1.0" encoding="utf-8"?>
<sst xmlns="http://schemas.openxmlformats.org/spreadsheetml/2006/main" count="402" uniqueCount="269">
  <si>
    <t>2012.08</t>
  </si>
  <si>
    <t>2012.09</t>
  </si>
  <si>
    <t>2012.10</t>
  </si>
  <si>
    <t>2012.11</t>
  </si>
  <si>
    <t>2012.12</t>
  </si>
  <si>
    <t>2013.01</t>
  </si>
  <si>
    <t>2013.02</t>
  </si>
  <si>
    <t>2013.04</t>
  </si>
  <si>
    <t>2013.05</t>
  </si>
  <si>
    <t>2013.06</t>
  </si>
  <si>
    <t>2013.07</t>
  </si>
  <si>
    <t>2013.09</t>
  </si>
  <si>
    <t>2013.10</t>
  </si>
  <si>
    <t>2013.11</t>
  </si>
  <si>
    <t>2013.12</t>
  </si>
  <si>
    <t>2014.01</t>
  </si>
  <si>
    <t>2014.02</t>
  </si>
  <si>
    <t>2014.03</t>
  </si>
  <si>
    <t>2014.04</t>
  </si>
  <si>
    <t>2014.05</t>
  </si>
  <si>
    <t>2014.06</t>
  </si>
  <si>
    <t>2014.07</t>
  </si>
  <si>
    <t>2014.09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</si>
  <si>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</si>
  <si>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</si>
  <si>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</si>
  <si>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</si>
  <si>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</si>
  <si>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</si>
  <si>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</si>
  <si>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</si>
  <si>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</si>
  <si>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</si>
  <si>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</si>
  <si>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</si>
  <si>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</si>
  <si>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</si>
  <si>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</si>
  <si>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</si>
  <si>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</si>
  <si>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</si>
  <si>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</si>
  <si>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</si>
  <si>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2016.06</t>
  </si>
  <si>
    <t>2016.07</t>
  </si>
  <si>
    <t>2016.08</t>
  </si>
  <si>
    <t>2016.09</t>
  </si>
  <si>
    <t>2016.10</t>
  </si>
  <si>
    <t>2016.11</t>
  </si>
  <si>
    <t>2016.12</t>
  </si>
  <si>
    <t>2017.01</t>
  </si>
  <si>
    <t>Sugerencias y Q</t>
  </si>
  <si>
    <t>2013.03</t>
  </si>
  <si>
    <t>2013.08</t>
  </si>
  <si>
    <t>2014.08</t>
  </si>
  <si>
    <t>Registro</t>
  </si>
  <si>
    <t>ECA</t>
  </si>
  <si>
    <t>Tablon</t>
  </si>
  <si>
    <t>Bandeja</t>
  </si>
  <si>
    <t>FED</t>
  </si>
  <si>
    <t>Cert.Inves</t>
  </si>
  <si>
    <t>Regtel</t>
  </si>
  <si>
    <t>Firma-H</t>
  </si>
  <si>
    <t>Incorporar</t>
  </si>
  <si>
    <t>Servidor</t>
  </si>
  <si>
    <t>Portafirmas</t>
  </si>
  <si>
    <t>Heraldo-Asientos</t>
  </si>
  <si>
    <t>Sugerencias (Trewa)</t>
  </si>
  <si>
    <t>Certificados académicos</t>
  </si>
  <si>
    <t>Certificados de investigación</t>
  </si>
  <si>
    <t>Publicaciones tablón (Trewa/Heraldo)</t>
  </si>
  <si>
    <t>Firmas en Bandeja (documentos, Trewa)</t>
  </si>
  <si>
    <t>Firma electrónica de documentos (Trewa)</t>
  </si>
  <si>
    <t>Firma=peticion x documento.Heraldo</t>
  </si>
  <si>
    <t>Heraldo tramitacion</t>
  </si>
  <si>
    <t>Registro electrónico</t>
  </si>
  <si>
    <t>GEISER</t>
  </si>
  <si>
    <t>Certificados investigadores</t>
  </si>
  <si>
    <t>Certificados academicos</t>
  </si>
  <si>
    <t>@firma + Firma electrónica documentos (abandono Websigner)</t>
  </si>
  <si>
    <t>Inauguración de la sede</t>
  </si>
  <si>
    <t>2017.02</t>
  </si>
  <si>
    <t>Ciencias</t>
  </si>
  <si>
    <t>Economicas (Ant)</t>
  </si>
  <si>
    <t>Derecho</t>
  </si>
  <si>
    <t>Filosofia</t>
  </si>
  <si>
    <t>Medicina</t>
  </si>
  <si>
    <t>Veterinaria</t>
  </si>
  <si>
    <t>CPS (An))</t>
  </si>
  <si>
    <t>Educación</t>
  </si>
  <si>
    <t>Sociales y Trab</t>
  </si>
  <si>
    <t>EINA</t>
  </si>
  <si>
    <t>Economia y Empresa</t>
  </si>
  <si>
    <t>EUITI (ant)</t>
  </si>
  <si>
    <t>C.Salud</t>
  </si>
  <si>
    <t>Sociales(ant)</t>
  </si>
  <si>
    <t>E.Empresariales(Ant)</t>
  </si>
  <si>
    <t>Eupla</t>
  </si>
  <si>
    <t>Turismo</t>
  </si>
  <si>
    <t>CUD</t>
  </si>
  <si>
    <t>Politécnica-H</t>
  </si>
  <si>
    <t>Humanas-Educacion</t>
  </si>
  <si>
    <t>E.yGestion Publica</t>
  </si>
  <si>
    <t>Salud y Deporte</t>
  </si>
  <si>
    <t>Enfermeria-H</t>
  </si>
  <si>
    <t>Sociales y Humanas</t>
  </si>
  <si>
    <t>Politécnica-T</t>
  </si>
  <si>
    <t>Enfermería-T</t>
  </si>
  <si>
    <t>Sugeren-</t>
  </si>
  <si>
    <t>cias y</t>
  </si>
  <si>
    <t>Quejas</t>
  </si>
  <si>
    <t>Antiguo</t>
  </si>
  <si>
    <t>Certificado</t>
  </si>
  <si>
    <t>Investigador</t>
  </si>
  <si>
    <t>Password</t>
  </si>
  <si>
    <t>Sede</t>
  </si>
  <si>
    <t>Cambio</t>
  </si>
  <si>
    <t>Copia</t>
  </si>
  <si>
    <t>Auténtica</t>
  </si>
  <si>
    <t>Tramita</t>
  </si>
  <si>
    <t>Oficial</t>
  </si>
  <si>
    <t>Firma</t>
  </si>
  <si>
    <t>Electr.Doc</t>
  </si>
  <si>
    <t>Firmantes</t>
  </si>
  <si>
    <t>Asientos</t>
  </si>
  <si>
    <t>Heraldo</t>
  </si>
  <si>
    <t>Documento</t>
  </si>
  <si>
    <t>Firmado</t>
  </si>
  <si>
    <t>Estadística Administración Electrónica</t>
  </si>
  <si>
    <t>Heraldo. Asientos. Acciones de envio documentación electrónica</t>
  </si>
  <si>
    <t>Centro/Mes</t>
  </si>
  <si>
    <t>Total</t>
  </si>
  <si>
    <t>Firmantes diferentes mensuales en portafirmas</t>
  </si>
  <si>
    <t>Portafirmas firmante total</t>
  </si>
  <si>
    <t>Mensual</t>
  </si>
  <si>
    <t>Firmantes (desde comienzo)</t>
  </si>
  <si>
    <t>este mes</t>
  </si>
  <si>
    <t>Firmantes diferentes en Portafirmas desde comienzo de ser instalado (marzo 2016)</t>
  </si>
  <si>
    <t>2017.03</t>
  </si>
  <si>
    <t>CircuitoFirmas</t>
  </si>
  <si>
    <t>CircuitoFirmas (23/03) y formacion</t>
  </si>
  <si>
    <t>estadistica_uso_ae.xlxs</t>
  </si>
  <si>
    <t>2017.04</t>
  </si>
  <si>
    <t>Registro(Trewa). Anterior registro en la sede</t>
  </si>
  <si>
    <t>Registro electrónico regtel. Entradas</t>
  </si>
  <si>
    <t>Cambio clave (a través de Trewa)</t>
  </si>
  <si>
    <t>Password-sede</t>
  </si>
  <si>
    <t>Password-regtel</t>
  </si>
  <si>
    <t>Cambio de password en http://regtel.unizar.es/passwd.php</t>
  </si>
  <si>
    <t>Copia autentica-Tramita</t>
  </si>
  <si>
    <t>Copias auténticas (cotejos) en Tramita</t>
  </si>
  <si>
    <t>Firmantes diferentes este mes</t>
  </si>
  <si>
    <t>Portafirmas firmante este mes</t>
  </si>
  <si>
    <t>Copia auténtica</t>
  </si>
  <si>
    <t>Realización de copias auténticas sobre documento digitalizado</t>
  </si>
  <si>
    <t>2017.06</t>
  </si>
  <si>
    <t>2017.05</t>
  </si>
  <si>
    <t>Asiento verde</t>
  </si>
  <si>
    <t>Docs.</t>
  </si>
  <si>
    <t>Custodiados</t>
  </si>
  <si>
    <t>CSV</t>
  </si>
  <si>
    <t>Talleres</t>
  </si>
  <si>
    <t>2017.07</t>
  </si>
  <si>
    <t>Portafirmas MINHAFP</t>
  </si>
  <si>
    <t>Diferentes (hasta este mes)</t>
  </si>
  <si>
    <t>Facturas</t>
  </si>
  <si>
    <t>Uso factura electrónica</t>
  </si>
  <si>
    <t>Asiento verde Heraldo</t>
  </si>
  <si>
    <t>Custodiados CSV</t>
  </si>
  <si>
    <t>Heraldo facturas</t>
  </si>
  <si>
    <t>Número de asientos Heraldo que son facturas</t>
  </si>
  <si>
    <t>Comunicaciones</t>
  </si>
  <si>
    <t>Internas</t>
  </si>
  <si>
    <t>Asientos comunicaciones internas</t>
  </si>
  <si>
    <t>Número de documentos con CSV</t>
  </si>
  <si>
    <t>2017.08</t>
  </si>
  <si>
    <t>Verde</t>
  </si>
  <si>
    <t xml:space="preserve">Asientos verdes (sin documentación física). </t>
  </si>
  <si>
    <t>Incorporar documentos firmados en Heraldo. Firma=peticion x documento.Heraldo. Metodo=Incorporar</t>
  </si>
  <si>
    <t>Código columna</t>
  </si>
  <si>
    <t>Envio a portafirmas. Número de documentos. Firma=peticion x documento.Heraldo. Metodo=Portafirmas</t>
  </si>
  <si>
    <t>Número de firmas en CircuitoFirma. Numero de documentos</t>
  </si>
  <si>
    <t>SIGNIFICADO DE LAS COLUMNAS</t>
  </si>
  <si>
    <t>Soporte</t>
  </si>
  <si>
    <t>(27)</t>
  </si>
  <si>
    <t>(28)</t>
  </si>
  <si>
    <t>2017.09</t>
  </si>
  <si>
    <t>(26)</t>
  </si>
  <si>
    <t>(25)</t>
  </si>
  <si>
    <t>(1)</t>
  </si>
  <si>
    <t>(16)</t>
  </si>
  <si>
    <t>(2)</t>
  </si>
  <si>
    <t>(3)</t>
  </si>
  <si>
    <t>(13)</t>
  </si>
  <si>
    <t>(24)</t>
  </si>
  <si>
    <t>(18)</t>
  </si>
  <si>
    <t>(23)</t>
  </si>
  <si>
    <t>2017.10</t>
  </si>
  <si>
    <t>Circular comunicaciones internas</t>
  </si>
  <si>
    <t>Nuevo procedimiento certificado electrónico de AP</t>
  </si>
  <si>
    <t>(6)</t>
  </si>
  <si>
    <t>Comunicaciones internas a través de registro. Origen es G o U021 y destino G o U021</t>
  </si>
  <si>
    <t>(29)</t>
  </si>
  <si>
    <t>Com.Inter</t>
  </si>
  <si>
    <t>Difer.tramitadores</t>
  </si>
  <si>
    <t>(30)</t>
  </si>
  <si>
    <t>Comunicaciones Internas Heraldo</t>
  </si>
  <si>
    <t>Comunicaciones internas heraldo. Tramitadores diferentes</t>
  </si>
  <si>
    <t>Comunicaciones Internas Heraldo. Numero de asientos</t>
  </si>
  <si>
    <t>Soporte ECA</t>
  </si>
  <si>
    <t>Soporte REGTEL</t>
  </si>
  <si>
    <t>Numero de intervenciones en soporte certificado académico (soporte_eca@unizar.es). Intervenciones de cualquier tipo</t>
  </si>
  <si>
    <t>Numero de intervenciones en soporte regtel (regtel@unizar.es). Intervenciones de cualquier tipo</t>
  </si>
  <si>
    <t>(22)</t>
  </si>
  <si>
    <t>Firma=peticion x documento.Heraldo. Metodo=Servidor (Firma desde el mismo Heraldo, sin pasar a Circuitofirmas)</t>
  </si>
  <si>
    <t>2017.11</t>
  </si>
  <si>
    <t>(5)</t>
  </si>
  <si>
    <t>(4)</t>
  </si>
  <si>
    <t>(7)</t>
  </si>
  <si>
    <t>(8)</t>
  </si>
  <si>
    <t>(9)</t>
  </si>
  <si>
    <t>(10)</t>
  </si>
  <si>
    <t>(11)</t>
  </si>
  <si>
    <t>(12)</t>
  </si>
  <si>
    <t>(14)</t>
  </si>
  <si>
    <t>(15)</t>
  </si>
  <si>
    <t>(17)</t>
  </si>
  <si>
    <t>(19)</t>
  </si>
  <si>
    <t>(20)</t>
  </si>
  <si>
    <t>(21)</t>
  </si>
  <si>
    <t>(31)</t>
  </si>
  <si>
    <t>STGM</t>
  </si>
  <si>
    <t>2017.12</t>
  </si>
  <si>
    <t>STGM. Titulos de Grado y Master</t>
  </si>
  <si>
    <t>(32)</t>
  </si>
  <si>
    <t>Comunicaciones Internas con documentación física</t>
  </si>
  <si>
    <t>c / doc.física</t>
  </si>
  <si>
    <t>2018.01</t>
  </si>
  <si>
    <t>2018/01</t>
  </si>
  <si>
    <t>2018.03</t>
  </si>
  <si>
    <t>2018.02</t>
  </si>
  <si>
    <t>06/03/2018 obligatoriedad e-factura</t>
  </si>
  <si>
    <t>Asientos (por Registro)</t>
  </si>
  <si>
    <t>2018.08</t>
  </si>
  <si>
    <t>2018.07</t>
  </si>
  <si>
    <t>2018.06</t>
  </si>
  <si>
    <t>2018.05</t>
  </si>
  <si>
    <t>2018.04</t>
  </si>
  <si>
    <t>Actas de examen</t>
  </si>
  <si>
    <t>Papeletas PAU</t>
  </si>
  <si>
    <t>2018.09</t>
  </si>
  <si>
    <t>Firmantes diferentes</t>
  </si>
  <si>
    <t>Número de personas diferentes que han firmado hasta este mes por cualquier medio</t>
  </si>
  <si>
    <t>Personas diferentes que han firmado este mes</t>
  </si>
  <si>
    <t>2019.08</t>
  </si>
  <si>
    <t>2019.06</t>
  </si>
  <si>
    <t>2019.05</t>
  </si>
  <si>
    <t>2019.04</t>
  </si>
  <si>
    <t>2019.03</t>
  </si>
  <si>
    <t>2019.02</t>
  </si>
  <si>
    <t>2019.01</t>
  </si>
  <si>
    <t>2018.12</t>
  </si>
  <si>
    <t>2018.11</t>
  </si>
  <si>
    <t>2018.10</t>
  </si>
  <si>
    <t>2019.07</t>
  </si>
  <si>
    <t>Nuevo sistema de SyQ</t>
  </si>
  <si>
    <t>Actualizado: 10/09/2019</t>
  </si>
  <si>
    <t>Cambio tablon</t>
  </si>
  <si>
    <t>v 2.2.1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</si>
</sst>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2" borderId="0" xfId="0" quotePrefix="1" applyFill="1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quotePrefix="1" applyFont="1" applyAlignment="1">
      <alignment horizontal="center"/>
    </xf>
    <xf numFmtId="0" fontId="0" fillId="0" borderId="0" xfId="0" quotePrefix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1"/>
  <sheetViews>
    <sheetView tabSelected="1" zoomScaleNormal="100" workbookViewId="0">
      <pane xSplit="9585" ySplit="5400" topLeftCell="B91"/>
      <selection activeCell="E3" sqref="E3"/>
      <selection pane="topRight" activeCell="AF7" sqref="AF7:AF17"/>
      <selection pane="bottomLeft" activeCell="D95" sqref="D95:F108"/>
      <selection pane="bottomRight" activeCell="AJ97" sqref="AJ97"/>
    </sheetView>
  </sheetViews>
  <sheetFormatPr baseColWidth="10" defaultColWidth="9.140625" defaultRowHeight="15" x14ac:dyDescent="0.25"/>
  <cols>
    <col min="1" max="1" width="6.28515625" customWidth="1"/>
    <col min="3" max="3" width="8.42578125" customWidth="1"/>
    <col min="4" max="4" width="6.28515625" customWidth="1"/>
    <col min="5" max="5" width="6.7109375" customWidth="1"/>
    <col min="6" max="6" width="7.85546875" customWidth="1"/>
    <col min="8" max="8" width="7" customWidth="1"/>
    <col min="9" max="9" width="5.28515625" customWidth="1"/>
    <col min="10" max="10" width="6.7109375" customWidth="1"/>
    <col min="18" max="18" width="8.42578125" customWidth="1"/>
    <col min="19" max="19" width="7.28515625" customWidth="1"/>
    <col min="20" max="20" width="6.140625" customWidth="1"/>
    <col min="21" max="21" width="5.28515625" customWidth="1"/>
    <col min="22" max="23" width="6" customWidth="1"/>
    <col min="24" max="29" width="6.85546875" customWidth="1"/>
    <col min="30" max="30" width="6.140625" style="6" customWidth="1"/>
    <col min="31" max="32" width="7.42578125" customWidth="1"/>
    <col min="33" max="33" width="8.7109375" customWidth="1"/>
    <col min="34" max="34" width="7.28515625" customWidth="1"/>
    <col min="37" max="37" width="6" customWidth="1"/>
    <col min="38" max="38" width="4" customWidth="1"/>
  </cols>
  <sheetData>
    <row r="1" spans="1:35" x14ac:dyDescent="0.25">
      <c r="A1" s="3" t="s">
        <v>128</v>
      </c>
      <c r="F1" t="s">
        <v>268</v>
      </c>
      <c r="G1" t="s">
        <v>141</v>
      </c>
    </row>
    <row r="2" spans="1:35" x14ac:dyDescent="0.25">
      <c r="A2" t="s">
        <v>266</v>
      </c>
    </row>
    <row r="3" spans="1:35" x14ac:dyDescent="0.25">
      <c r="C3" s="3" t="s">
        <v>108</v>
      </c>
      <c r="D3" s="3"/>
      <c r="E3" s="3"/>
      <c r="F3" s="3"/>
      <c r="G3" s="3"/>
      <c r="H3" s="3" t="s">
        <v>116</v>
      </c>
      <c r="I3" s="3" t="s">
        <v>116</v>
      </c>
      <c r="J3" s="3" t="s">
        <v>117</v>
      </c>
      <c r="K3" s="3"/>
      <c r="L3" s="3" t="s">
        <v>119</v>
      </c>
      <c r="M3" s="3" t="s">
        <v>121</v>
      </c>
      <c r="N3" s="3" t="s">
        <v>131</v>
      </c>
      <c r="O3" s="3"/>
      <c r="P3" s="3" t="s">
        <v>163</v>
      </c>
      <c r="Q3" s="3" t="s">
        <v>163</v>
      </c>
      <c r="R3" s="3"/>
      <c r="S3" s="3"/>
      <c r="T3" s="3"/>
      <c r="U3" s="3" t="s">
        <v>63</v>
      </c>
      <c r="V3" s="3" t="s">
        <v>121</v>
      </c>
      <c r="W3" s="3" t="s">
        <v>121</v>
      </c>
      <c r="X3" s="3" t="s">
        <v>121</v>
      </c>
      <c r="Y3" s="3" t="s">
        <v>157</v>
      </c>
      <c r="Z3" s="3" t="s">
        <v>158</v>
      </c>
      <c r="AA3" s="3" t="s">
        <v>124</v>
      </c>
      <c r="AB3" s="3" t="s">
        <v>242</v>
      </c>
      <c r="AC3" s="3"/>
      <c r="AD3" s="7"/>
      <c r="AE3" s="3" t="s">
        <v>171</v>
      </c>
      <c r="AF3" s="3" t="s">
        <v>171</v>
      </c>
      <c r="AG3" s="3" t="s">
        <v>203</v>
      </c>
    </row>
    <row r="4" spans="1:35" x14ac:dyDescent="0.25">
      <c r="C4" s="3" t="s">
        <v>109</v>
      </c>
      <c r="D4" s="3" t="s">
        <v>55</v>
      </c>
      <c r="E4" s="3" t="s">
        <v>55</v>
      </c>
      <c r="F4" s="3"/>
      <c r="G4" s="3" t="s">
        <v>112</v>
      </c>
      <c r="H4" s="3" t="s">
        <v>114</v>
      </c>
      <c r="I4" s="3" t="s">
        <v>114</v>
      </c>
      <c r="J4" s="3" t="s">
        <v>118</v>
      </c>
      <c r="K4" s="3" t="s">
        <v>57</v>
      </c>
      <c r="L4" s="3" t="s">
        <v>58</v>
      </c>
      <c r="M4" s="3" t="s">
        <v>122</v>
      </c>
      <c r="N4" s="3" t="s">
        <v>123</v>
      </c>
      <c r="O4" s="3" t="s">
        <v>251</v>
      </c>
      <c r="P4" s="3" t="s">
        <v>135</v>
      </c>
      <c r="Q4" s="3" t="s">
        <v>123</v>
      </c>
      <c r="R4" s="3" t="s">
        <v>124</v>
      </c>
      <c r="S4" s="3" t="s">
        <v>121</v>
      </c>
      <c r="T4" s="3" t="s">
        <v>117</v>
      </c>
      <c r="U4" s="3" t="s">
        <v>126</v>
      </c>
      <c r="V4" s="3" t="s">
        <v>125</v>
      </c>
      <c r="W4" s="3" t="s">
        <v>125</v>
      </c>
      <c r="X4" s="3" t="s">
        <v>125</v>
      </c>
      <c r="Y4" s="3" t="s">
        <v>176</v>
      </c>
      <c r="Z4" s="3" t="s">
        <v>159</v>
      </c>
      <c r="AA4" s="3" t="s">
        <v>125</v>
      </c>
      <c r="AB4" s="3" t="s">
        <v>171</v>
      </c>
      <c r="AC4" s="3" t="s">
        <v>183</v>
      </c>
      <c r="AD4" s="9" t="s">
        <v>183</v>
      </c>
      <c r="AE4" s="9" t="s">
        <v>172</v>
      </c>
      <c r="AF4" s="9" t="s">
        <v>172</v>
      </c>
      <c r="AG4" s="9" t="s">
        <v>125</v>
      </c>
    </row>
    <row r="5" spans="1:35" x14ac:dyDescent="0.25">
      <c r="C5" s="3" t="s">
        <v>110</v>
      </c>
      <c r="D5" s="3" t="s">
        <v>111</v>
      </c>
      <c r="E5" s="3" t="s">
        <v>61</v>
      </c>
      <c r="F5" s="3" t="s">
        <v>56</v>
      </c>
      <c r="G5" s="3" t="s">
        <v>113</v>
      </c>
      <c r="H5" s="3" t="s">
        <v>115</v>
      </c>
      <c r="I5" s="3" t="s">
        <v>61</v>
      </c>
      <c r="J5" s="3" t="s">
        <v>119</v>
      </c>
      <c r="K5" s="3" t="s">
        <v>120</v>
      </c>
      <c r="L5" s="3" t="s">
        <v>121</v>
      </c>
      <c r="M5" s="3" t="s">
        <v>119</v>
      </c>
      <c r="N5" s="3" t="s">
        <v>164</v>
      </c>
      <c r="O5" s="3" t="s">
        <v>136</v>
      </c>
      <c r="P5" s="3" t="s">
        <v>131</v>
      </c>
      <c r="Q5" s="3" t="s">
        <v>134</v>
      </c>
      <c r="R5" s="3" t="s">
        <v>125</v>
      </c>
      <c r="S5" s="3" t="s">
        <v>125</v>
      </c>
      <c r="T5" s="3" t="s">
        <v>118</v>
      </c>
      <c r="U5" s="3" t="s">
        <v>127</v>
      </c>
      <c r="V5" s="3" t="s">
        <v>65</v>
      </c>
      <c r="W5" s="3" t="s">
        <v>139</v>
      </c>
      <c r="X5" s="3" t="s">
        <v>64</v>
      </c>
      <c r="Y5" s="3" t="s">
        <v>125</v>
      </c>
      <c r="Z5" s="3" t="s">
        <v>160</v>
      </c>
      <c r="AA5" s="3" t="s">
        <v>165</v>
      </c>
      <c r="AB5" s="3" t="s">
        <v>172</v>
      </c>
      <c r="AC5" s="3" t="s">
        <v>56</v>
      </c>
      <c r="AD5" s="9" t="s">
        <v>61</v>
      </c>
      <c r="AE5" s="9" t="s">
        <v>125</v>
      </c>
      <c r="AF5" s="9" t="s">
        <v>236</v>
      </c>
      <c r="AG5" s="9" t="s">
        <v>204</v>
      </c>
      <c r="AH5" s="9" t="s">
        <v>231</v>
      </c>
    </row>
    <row r="6" spans="1:35" x14ac:dyDescent="0.25">
      <c r="B6" t="s">
        <v>179</v>
      </c>
      <c r="C6" s="10" t="s">
        <v>189</v>
      </c>
      <c r="D6" s="10" t="s">
        <v>191</v>
      </c>
      <c r="E6" s="10" t="s">
        <v>192</v>
      </c>
      <c r="F6" s="10" t="s">
        <v>217</v>
      </c>
      <c r="G6" s="10" t="s">
        <v>216</v>
      </c>
      <c r="H6" s="10" t="s">
        <v>200</v>
      </c>
      <c r="I6" s="10" t="s">
        <v>218</v>
      </c>
      <c r="J6" s="10" t="s">
        <v>219</v>
      </c>
      <c r="K6" s="10" t="s">
        <v>220</v>
      </c>
      <c r="L6" s="10" t="s">
        <v>221</v>
      </c>
      <c r="M6" s="10" t="s">
        <v>222</v>
      </c>
      <c r="N6" s="10" t="s">
        <v>223</v>
      </c>
      <c r="O6" s="10" t="s">
        <v>193</v>
      </c>
      <c r="P6" s="10" t="s">
        <v>224</v>
      </c>
      <c r="Q6" s="10" t="s">
        <v>225</v>
      </c>
      <c r="R6" s="10" t="s">
        <v>190</v>
      </c>
      <c r="S6" s="10" t="s">
        <v>226</v>
      </c>
      <c r="T6" s="10" t="s">
        <v>195</v>
      </c>
      <c r="U6" s="10" t="s">
        <v>227</v>
      </c>
      <c r="V6" s="10" t="s">
        <v>228</v>
      </c>
      <c r="W6" s="10" t="s">
        <v>229</v>
      </c>
      <c r="X6" s="10" t="s">
        <v>213</v>
      </c>
      <c r="Y6" s="10" t="s">
        <v>196</v>
      </c>
      <c r="Z6" s="10" t="s">
        <v>194</v>
      </c>
      <c r="AA6" s="10" t="s">
        <v>188</v>
      </c>
      <c r="AB6" s="10" t="s">
        <v>187</v>
      </c>
      <c r="AC6" s="10" t="s">
        <v>184</v>
      </c>
      <c r="AD6" s="11" t="s">
        <v>185</v>
      </c>
      <c r="AE6" s="10" t="s">
        <v>202</v>
      </c>
      <c r="AF6" s="10" t="s">
        <v>205</v>
      </c>
      <c r="AG6" s="10" t="s">
        <v>230</v>
      </c>
      <c r="AH6" s="10" t="s">
        <v>234</v>
      </c>
    </row>
    <row r="7" spans="1:35" x14ac:dyDescent="0.25">
      <c r="A7">
        <v>1</v>
      </c>
      <c r="B7" t="s">
        <v>254</v>
      </c>
      <c r="C7" s="11">
        <v>1</v>
      </c>
      <c r="D7" s="11">
        <v>0</v>
      </c>
      <c r="E7" s="11">
        <v>220</v>
      </c>
      <c r="F7" s="11">
        <v>230</v>
      </c>
      <c r="G7" s="11">
        <v>139</v>
      </c>
      <c r="H7" s="11">
        <v>0</v>
      </c>
      <c r="I7" s="11">
        <v>10</v>
      </c>
      <c r="J7" s="11">
        <v>0</v>
      </c>
      <c r="K7" s="11">
        <v>114</v>
      </c>
      <c r="L7" s="11">
        <v>0</v>
      </c>
      <c r="M7" s="11">
        <v>0</v>
      </c>
      <c r="N7" s="11">
        <v>3907</v>
      </c>
      <c r="O7" s="11">
        <v>420</v>
      </c>
      <c r="P7" s="11">
        <v>110</v>
      </c>
      <c r="Q7" s="11">
        <v>1</v>
      </c>
      <c r="R7" s="11">
        <v>1246</v>
      </c>
      <c r="S7" s="11">
        <v>13812</v>
      </c>
      <c r="T7" s="11">
        <v>160</v>
      </c>
      <c r="U7" s="11">
        <v>13</v>
      </c>
      <c r="V7" s="11">
        <v>6</v>
      </c>
      <c r="W7" s="11">
        <v>3446</v>
      </c>
      <c r="X7" s="11">
        <v>186</v>
      </c>
      <c r="Y7" s="11">
        <v>335</v>
      </c>
      <c r="Z7" s="11">
        <v>6653</v>
      </c>
      <c r="AA7" s="11">
        <v>307</v>
      </c>
      <c r="AB7" s="11">
        <v>29</v>
      </c>
      <c r="AC7" s="11">
        <v>15</v>
      </c>
      <c r="AD7" s="11">
        <v>1</v>
      </c>
      <c r="AE7">
        <v>586</v>
      </c>
      <c r="AF7" s="11">
        <v>136</v>
      </c>
      <c r="AG7">
        <v>160</v>
      </c>
      <c r="AH7" s="11">
        <v>0</v>
      </c>
      <c r="AI7" t="s">
        <v>267</v>
      </c>
    </row>
    <row r="8" spans="1:35" x14ac:dyDescent="0.25">
      <c r="A8">
        <f>A7+1</f>
        <v>2</v>
      </c>
      <c r="B8" t="s">
        <v>264</v>
      </c>
      <c r="C8" s="11">
        <v>35</v>
      </c>
      <c r="D8" s="11">
        <v>0</v>
      </c>
      <c r="E8" s="11">
        <v>806</v>
      </c>
      <c r="F8" s="11">
        <v>460</v>
      </c>
      <c r="G8" s="11">
        <v>376</v>
      </c>
      <c r="H8" s="11">
        <v>0</v>
      </c>
      <c r="I8" s="11">
        <v>17</v>
      </c>
      <c r="J8" s="11">
        <v>0</v>
      </c>
      <c r="K8" s="11">
        <v>570</v>
      </c>
      <c r="L8" s="11">
        <v>0</v>
      </c>
      <c r="M8" s="11">
        <v>0</v>
      </c>
      <c r="N8" s="11">
        <v>3900</v>
      </c>
      <c r="O8" s="11">
        <v>2280</v>
      </c>
      <c r="P8" s="11">
        <v>110</v>
      </c>
      <c r="Q8" s="11">
        <v>1</v>
      </c>
      <c r="R8" s="11">
        <v>5935</v>
      </c>
      <c r="S8" s="11">
        <v>21115</v>
      </c>
      <c r="T8" s="11">
        <v>1233</v>
      </c>
      <c r="U8" s="11">
        <v>100</v>
      </c>
      <c r="V8" s="11">
        <v>274</v>
      </c>
      <c r="W8" s="11">
        <v>18698</v>
      </c>
      <c r="X8" s="11">
        <v>808</v>
      </c>
      <c r="Y8" s="11">
        <v>1390</v>
      </c>
      <c r="Z8" s="11">
        <v>22172</v>
      </c>
      <c r="AA8" s="11">
        <v>1272</v>
      </c>
      <c r="AB8" s="11">
        <v>33</v>
      </c>
      <c r="AC8" s="11">
        <v>18</v>
      </c>
      <c r="AD8" s="11">
        <v>9</v>
      </c>
      <c r="AE8">
        <v>2873</v>
      </c>
      <c r="AF8" s="11">
        <v>913</v>
      </c>
      <c r="AG8">
        <v>357</v>
      </c>
      <c r="AH8" s="11">
        <v>0</v>
      </c>
      <c r="AI8" t="s">
        <v>265</v>
      </c>
    </row>
    <row r="9" spans="1:35" x14ac:dyDescent="0.25">
      <c r="A9">
        <f t="shared" ref="A9:A72" si="0">A8+1</f>
        <v>3</v>
      </c>
      <c r="B9" t="s">
        <v>255</v>
      </c>
      <c r="C9" s="11">
        <v>40</v>
      </c>
      <c r="D9" s="11">
        <v>0</v>
      </c>
      <c r="E9" s="11">
        <v>2553</v>
      </c>
      <c r="F9" s="11">
        <v>355</v>
      </c>
      <c r="G9" s="11">
        <v>156</v>
      </c>
      <c r="H9" s="11">
        <v>0</v>
      </c>
      <c r="I9" s="11">
        <v>26</v>
      </c>
      <c r="J9" s="11">
        <v>0</v>
      </c>
      <c r="K9" s="11">
        <v>640</v>
      </c>
      <c r="L9" s="11">
        <v>0</v>
      </c>
      <c r="M9" s="11">
        <v>0</v>
      </c>
      <c r="N9" s="11">
        <v>3797</v>
      </c>
      <c r="O9" s="11">
        <v>1994</v>
      </c>
      <c r="P9" s="11">
        <v>110</v>
      </c>
      <c r="Q9" s="11">
        <v>1</v>
      </c>
      <c r="R9" s="11">
        <v>6298</v>
      </c>
      <c r="S9" s="11">
        <v>18646</v>
      </c>
      <c r="T9" s="11">
        <v>1097</v>
      </c>
      <c r="U9" s="11">
        <v>167</v>
      </c>
      <c r="V9" s="11">
        <v>53</v>
      </c>
      <c r="W9" s="11">
        <v>16178</v>
      </c>
      <c r="X9" s="11">
        <v>877</v>
      </c>
      <c r="Y9" s="11">
        <v>1687</v>
      </c>
      <c r="Z9" s="11">
        <v>29568</v>
      </c>
      <c r="AA9" s="11">
        <v>1091</v>
      </c>
      <c r="AB9" s="11">
        <v>45</v>
      </c>
      <c r="AC9" s="11">
        <v>14</v>
      </c>
      <c r="AD9" s="11">
        <v>16</v>
      </c>
      <c r="AE9">
        <v>2566</v>
      </c>
      <c r="AF9" s="11">
        <v>646</v>
      </c>
      <c r="AG9">
        <v>342</v>
      </c>
      <c r="AH9" s="11">
        <v>0</v>
      </c>
    </row>
    <row r="10" spans="1:35" x14ac:dyDescent="0.25">
      <c r="A10">
        <f t="shared" si="0"/>
        <v>4</v>
      </c>
      <c r="B10" t="s">
        <v>256</v>
      </c>
      <c r="C10" s="11">
        <v>12</v>
      </c>
      <c r="D10" s="11">
        <v>0</v>
      </c>
      <c r="E10" s="11">
        <v>3391</v>
      </c>
      <c r="F10" s="11">
        <v>168</v>
      </c>
      <c r="G10" s="11">
        <v>423</v>
      </c>
      <c r="H10" s="11">
        <v>0</v>
      </c>
      <c r="I10" s="11">
        <v>32</v>
      </c>
      <c r="J10" s="11">
        <v>0</v>
      </c>
      <c r="K10" s="11">
        <v>558</v>
      </c>
      <c r="L10" s="11">
        <v>0</v>
      </c>
      <c r="M10" s="11">
        <v>0</v>
      </c>
      <c r="N10" s="11">
        <v>3683</v>
      </c>
      <c r="O10" s="11">
        <v>805</v>
      </c>
      <c r="P10" s="11">
        <v>110</v>
      </c>
      <c r="Q10" s="11">
        <v>1</v>
      </c>
      <c r="R10" s="11">
        <v>8237</v>
      </c>
      <c r="S10" s="11">
        <v>15039</v>
      </c>
      <c r="T10" s="11">
        <v>802</v>
      </c>
      <c r="U10" s="11">
        <v>93</v>
      </c>
      <c r="V10" s="11">
        <v>59</v>
      </c>
      <c r="W10" s="11">
        <v>13275</v>
      </c>
      <c r="X10" s="11">
        <v>808</v>
      </c>
      <c r="Y10" s="11">
        <v>3960</v>
      </c>
      <c r="Z10" s="11">
        <v>20142</v>
      </c>
      <c r="AA10" s="11">
        <v>1258</v>
      </c>
      <c r="AB10" s="11">
        <v>73</v>
      </c>
      <c r="AC10" s="11">
        <v>13</v>
      </c>
      <c r="AD10" s="11">
        <v>68</v>
      </c>
      <c r="AE10">
        <v>2561</v>
      </c>
      <c r="AF10" s="11">
        <v>725</v>
      </c>
      <c r="AG10">
        <v>330</v>
      </c>
      <c r="AH10" s="11">
        <v>0</v>
      </c>
    </row>
    <row r="11" spans="1:35" x14ac:dyDescent="0.25">
      <c r="A11">
        <f t="shared" si="0"/>
        <v>5</v>
      </c>
      <c r="B11" t="s">
        <v>257</v>
      </c>
      <c r="C11" s="11">
        <v>9</v>
      </c>
      <c r="D11" s="11">
        <v>0</v>
      </c>
      <c r="E11" s="11">
        <v>485</v>
      </c>
      <c r="F11" s="11">
        <v>115</v>
      </c>
      <c r="G11" s="11">
        <v>165</v>
      </c>
      <c r="H11" s="11">
        <v>0</v>
      </c>
      <c r="I11" s="11">
        <v>8</v>
      </c>
      <c r="J11" s="11">
        <v>0</v>
      </c>
      <c r="K11" s="11">
        <v>490</v>
      </c>
      <c r="L11" s="11">
        <v>0</v>
      </c>
      <c r="M11" s="11">
        <v>0</v>
      </c>
      <c r="N11" s="11">
        <v>3628</v>
      </c>
      <c r="O11" s="11">
        <v>682</v>
      </c>
      <c r="P11" s="11">
        <v>110</v>
      </c>
      <c r="Q11" s="11">
        <v>1</v>
      </c>
      <c r="R11" s="11">
        <v>3351</v>
      </c>
      <c r="S11" s="11">
        <v>10240</v>
      </c>
      <c r="T11" s="11">
        <v>468</v>
      </c>
      <c r="U11" s="11">
        <v>76</v>
      </c>
      <c r="V11" s="11">
        <v>91</v>
      </c>
      <c r="W11" s="11">
        <v>9110</v>
      </c>
      <c r="X11" s="11">
        <v>495</v>
      </c>
      <c r="Y11" s="11">
        <v>867</v>
      </c>
      <c r="Z11" s="11">
        <v>12054</v>
      </c>
      <c r="AA11" s="11">
        <v>873</v>
      </c>
      <c r="AB11" s="11">
        <v>95</v>
      </c>
      <c r="AC11" s="11">
        <v>8</v>
      </c>
      <c r="AD11" s="11">
        <v>23</v>
      </c>
      <c r="AE11">
        <v>1970</v>
      </c>
      <c r="AF11" s="11">
        <v>495</v>
      </c>
      <c r="AG11">
        <v>303</v>
      </c>
      <c r="AH11" s="11">
        <v>0</v>
      </c>
    </row>
    <row r="12" spans="1:35" x14ac:dyDescent="0.25">
      <c r="A12">
        <f t="shared" si="0"/>
        <v>6</v>
      </c>
      <c r="B12" t="s">
        <v>258</v>
      </c>
      <c r="C12" s="11">
        <v>9</v>
      </c>
      <c r="D12" s="11">
        <v>0</v>
      </c>
      <c r="E12" s="11">
        <v>1396</v>
      </c>
      <c r="F12" s="11">
        <v>774</v>
      </c>
      <c r="G12" s="11">
        <v>352</v>
      </c>
      <c r="H12" s="11">
        <v>0</v>
      </c>
      <c r="I12" s="11">
        <v>24</v>
      </c>
      <c r="J12" s="11">
        <v>0</v>
      </c>
      <c r="K12" s="11">
        <v>536</v>
      </c>
      <c r="L12" s="11">
        <v>0</v>
      </c>
      <c r="M12" s="11">
        <v>0</v>
      </c>
      <c r="N12" s="11">
        <v>3569</v>
      </c>
      <c r="O12" s="11">
        <v>871</v>
      </c>
      <c r="P12" s="11">
        <v>110</v>
      </c>
      <c r="Q12" s="11">
        <v>1</v>
      </c>
      <c r="R12" s="11">
        <v>6710</v>
      </c>
      <c r="S12" s="11">
        <v>15013</v>
      </c>
      <c r="T12" s="11">
        <v>496</v>
      </c>
      <c r="U12" s="11">
        <v>82</v>
      </c>
      <c r="V12" s="11">
        <v>86</v>
      </c>
      <c r="W12" s="11">
        <v>13684</v>
      </c>
      <c r="X12" s="11">
        <v>665</v>
      </c>
      <c r="Y12" s="11">
        <v>2936</v>
      </c>
      <c r="Z12" s="11">
        <v>18605</v>
      </c>
      <c r="AA12" s="11">
        <v>1044</v>
      </c>
      <c r="AB12" s="11">
        <v>35</v>
      </c>
      <c r="AC12" s="11">
        <v>26</v>
      </c>
      <c r="AD12" s="11">
        <v>12</v>
      </c>
      <c r="AE12">
        <v>2106</v>
      </c>
      <c r="AF12" s="11">
        <v>618</v>
      </c>
      <c r="AG12">
        <v>310</v>
      </c>
      <c r="AH12" s="11">
        <v>0</v>
      </c>
    </row>
    <row r="13" spans="1:35" x14ac:dyDescent="0.25">
      <c r="A13">
        <f t="shared" si="0"/>
        <v>7</v>
      </c>
      <c r="B13" t="s">
        <v>259</v>
      </c>
      <c r="C13" s="11">
        <v>24</v>
      </c>
      <c r="D13" s="11">
        <v>0</v>
      </c>
      <c r="E13" s="11">
        <v>1030</v>
      </c>
      <c r="F13" s="11">
        <v>234</v>
      </c>
      <c r="G13" s="11">
        <v>516</v>
      </c>
      <c r="H13" s="11">
        <v>0</v>
      </c>
      <c r="I13" s="11">
        <v>25</v>
      </c>
      <c r="J13" s="11">
        <v>0</v>
      </c>
      <c r="K13" s="11">
        <v>426</v>
      </c>
      <c r="L13" s="11">
        <v>0</v>
      </c>
      <c r="M13" s="11">
        <v>0</v>
      </c>
      <c r="N13" s="11">
        <v>3526</v>
      </c>
      <c r="O13" s="11">
        <v>2187</v>
      </c>
      <c r="P13" s="11">
        <v>110</v>
      </c>
      <c r="Q13" s="11">
        <v>1</v>
      </c>
      <c r="R13" s="11">
        <v>7468</v>
      </c>
      <c r="S13" s="11">
        <v>19812</v>
      </c>
      <c r="T13" s="11">
        <v>530</v>
      </c>
      <c r="U13" s="11">
        <v>73</v>
      </c>
      <c r="V13" s="11">
        <v>30</v>
      </c>
      <c r="W13" s="11">
        <v>18620</v>
      </c>
      <c r="X13" s="11">
        <v>559</v>
      </c>
      <c r="Y13" s="11">
        <v>1686</v>
      </c>
      <c r="Z13" s="11">
        <v>22802</v>
      </c>
      <c r="AA13" s="11">
        <v>1001</v>
      </c>
      <c r="AB13" s="11">
        <v>31</v>
      </c>
      <c r="AC13" s="11">
        <v>7</v>
      </c>
      <c r="AD13" s="11">
        <v>19</v>
      </c>
      <c r="AE13">
        <v>2579</v>
      </c>
      <c r="AF13" s="11">
        <v>900</v>
      </c>
      <c r="AG13">
        <v>339</v>
      </c>
      <c r="AH13" s="11">
        <v>0</v>
      </c>
    </row>
    <row r="14" spans="1:35" x14ac:dyDescent="0.25">
      <c r="A14">
        <f t="shared" si="0"/>
        <v>8</v>
      </c>
      <c r="B14" t="s">
        <v>260</v>
      </c>
      <c r="C14" s="11">
        <v>23</v>
      </c>
      <c r="D14" s="11">
        <v>0</v>
      </c>
      <c r="E14" s="11">
        <v>940</v>
      </c>
      <c r="F14" s="11">
        <v>150</v>
      </c>
      <c r="G14" s="11">
        <v>5044</v>
      </c>
      <c r="H14" s="11">
        <v>0</v>
      </c>
      <c r="I14" s="11">
        <v>15</v>
      </c>
      <c r="J14" s="11">
        <v>0</v>
      </c>
      <c r="K14" s="11">
        <v>425</v>
      </c>
      <c r="L14" s="11">
        <v>0</v>
      </c>
      <c r="M14" s="11">
        <v>0</v>
      </c>
      <c r="N14" s="11">
        <v>3322</v>
      </c>
      <c r="O14" s="11">
        <v>726</v>
      </c>
      <c r="P14" s="11">
        <v>110</v>
      </c>
      <c r="Q14" s="11">
        <v>1</v>
      </c>
      <c r="R14" s="11">
        <v>3987</v>
      </c>
      <c r="S14" s="11">
        <v>11544</v>
      </c>
      <c r="T14" s="11">
        <v>522</v>
      </c>
      <c r="U14" s="11">
        <v>61</v>
      </c>
      <c r="V14" s="11">
        <v>39</v>
      </c>
      <c r="W14" s="11">
        <v>10406</v>
      </c>
      <c r="X14" s="11">
        <v>516</v>
      </c>
      <c r="Y14" s="11">
        <v>1818</v>
      </c>
      <c r="Z14" s="11">
        <v>18680</v>
      </c>
      <c r="AA14" s="11">
        <v>629</v>
      </c>
      <c r="AB14" s="11">
        <v>31</v>
      </c>
      <c r="AC14" s="11">
        <v>10</v>
      </c>
      <c r="AD14" s="11">
        <v>14</v>
      </c>
      <c r="AE14">
        <v>2110</v>
      </c>
      <c r="AF14" s="11">
        <v>720</v>
      </c>
      <c r="AG14">
        <v>312</v>
      </c>
      <c r="AH14" s="11">
        <v>0</v>
      </c>
    </row>
    <row r="15" spans="1:35" x14ac:dyDescent="0.25">
      <c r="A15">
        <f t="shared" si="0"/>
        <v>9</v>
      </c>
      <c r="B15" t="s">
        <v>261</v>
      </c>
      <c r="C15" s="11">
        <v>21</v>
      </c>
      <c r="D15" s="11">
        <v>0</v>
      </c>
      <c r="E15" s="11">
        <v>984</v>
      </c>
      <c r="F15" s="11">
        <v>109</v>
      </c>
      <c r="G15" s="11">
        <v>1426</v>
      </c>
      <c r="H15" s="11">
        <v>0</v>
      </c>
      <c r="I15" s="11">
        <v>14</v>
      </c>
      <c r="J15" s="11">
        <v>0</v>
      </c>
      <c r="K15" s="11">
        <v>422</v>
      </c>
      <c r="L15" s="11">
        <v>0</v>
      </c>
      <c r="M15" s="11">
        <v>0</v>
      </c>
      <c r="N15" s="11">
        <v>3219</v>
      </c>
      <c r="O15" s="11">
        <v>432</v>
      </c>
      <c r="P15" s="11">
        <v>110</v>
      </c>
      <c r="Q15" s="11">
        <v>1</v>
      </c>
      <c r="R15" s="11">
        <v>4021</v>
      </c>
      <c r="S15" s="11">
        <v>9671</v>
      </c>
      <c r="T15" s="11">
        <v>397</v>
      </c>
      <c r="U15" s="11">
        <v>63</v>
      </c>
      <c r="V15" s="11">
        <v>20</v>
      </c>
      <c r="W15" s="11">
        <v>6420</v>
      </c>
      <c r="X15" s="11">
        <v>417</v>
      </c>
      <c r="Y15" s="11">
        <v>1489</v>
      </c>
      <c r="Z15" s="11">
        <v>12114</v>
      </c>
      <c r="AA15" s="11">
        <v>624</v>
      </c>
      <c r="AB15" s="11">
        <v>27</v>
      </c>
      <c r="AC15" s="11">
        <v>7</v>
      </c>
      <c r="AD15" s="11">
        <v>27</v>
      </c>
      <c r="AE15">
        <v>1663</v>
      </c>
      <c r="AF15" s="11">
        <v>566</v>
      </c>
      <c r="AG15">
        <v>283</v>
      </c>
      <c r="AH15" s="11">
        <v>0</v>
      </c>
    </row>
    <row r="16" spans="1:35" x14ac:dyDescent="0.25">
      <c r="A16">
        <f t="shared" si="0"/>
        <v>10</v>
      </c>
      <c r="B16" t="s">
        <v>262</v>
      </c>
      <c r="C16" s="11">
        <v>31</v>
      </c>
      <c r="D16" s="11">
        <v>0</v>
      </c>
      <c r="E16" s="11">
        <v>1196</v>
      </c>
      <c r="F16" s="11">
        <v>120</v>
      </c>
      <c r="G16" s="11">
        <v>486</v>
      </c>
      <c r="H16" s="11">
        <v>0</v>
      </c>
      <c r="I16" s="11">
        <v>19</v>
      </c>
      <c r="J16" s="11">
        <v>0</v>
      </c>
      <c r="K16" s="11">
        <v>575</v>
      </c>
      <c r="L16" s="11">
        <v>0</v>
      </c>
      <c r="M16" s="11">
        <v>0</v>
      </c>
      <c r="N16" s="11">
        <v>3172</v>
      </c>
      <c r="O16" s="11">
        <v>574</v>
      </c>
      <c r="P16" s="11">
        <v>110</v>
      </c>
      <c r="Q16" s="11">
        <v>1</v>
      </c>
      <c r="R16" s="11">
        <v>8558</v>
      </c>
      <c r="S16" s="11">
        <v>10819</v>
      </c>
      <c r="T16" s="11">
        <v>590</v>
      </c>
      <c r="U16" s="11">
        <v>121</v>
      </c>
      <c r="V16" s="11">
        <v>39</v>
      </c>
      <c r="W16" s="11">
        <v>9471</v>
      </c>
      <c r="X16" s="11">
        <v>598</v>
      </c>
      <c r="Y16" s="11">
        <v>2211</v>
      </c>
      <c r="Z16" s="11">
        <v>14282</v>
      </c>
      <c r="AA16" s="11">
        <v>2539</v>
      </c>
      <c r="AB16" s="11">
        <v>170</v>
      </c>
      <c r="AC16" s="11">
        <v>15</v>
      </c>
      <c r="AD16" s="11">
        <v>26</v>
      </c>
      <c r="AE16">
        <v>2482</v>
      </c>
      <c r="AF16" s="11">
        <v>863</v>
      </c>
      <c r="AG16">
        <v>325</v>
      </c>
      <c r="AH16" s="11">
        <v>0</v>
      </c>
    </row>
    <row r="17" spans="1:39" x14ac:dyDescent="0.25">
      <c r="A17">
        <f t="shared" si="0"/>
        <v>11</v>
      </c>
      <c r="B17" t="s">
        <v>263</v>
      </c>
      <c r="C17" s="11">
        <v>41</v>
      </c>
      <c r="D17" s="11">
        <v>0</v>
      </c>
      <c r="E17" s="11">
        <v>1187</v>
      </c>
      <c r="F17" s="11">
        <v>221</v>
      </c>
      <c r="G17" s="11">
        <v>235</v>
      </c>
      <c r="H17" s="11">
        <v>0</v>
      </c>
      <c r="I17" s="11">
        <v>23</v>
      </c>
      <c r="J17" s="11">
        <v>0</v>
      </c>
      <c r="K17" s="11">
        <v>653</v>
      </c>
      <c r="L17" s="11">
        <v>0</v>
      </c>
      <c r="M17" s="11">
        <v>0</v>
      </c>
      <c r="N17" s="11">
        <v>3105</v>
      </c>
      <c r="O17" s="11">
        <v>802</v>
      </c>
      <c r="P17" s="11">
        <v>110</v>
      </c>
      <c r="Q17" s="11">
        <v>1</v>
      </c>
      <c r="R17" s="11">
        <v>11834</v>
      </c>
      <c r="S17" s="11">
        <v>13350</v>
      </c>
      <c r="T17" s="11">
        <v>783</v>
      </c>
      <c r="U17" s="11">
        <v>155</v>
      </c>
      <c r="V17" s="11">
        <v>25</v>
      </c>
      <c r="W17" s="11">
        <v>11718</v>
      </c>
      <c r="X17" s="11">
        <v>669</v>
      </c>
      <c r="Y17" s="11">
        <v>1871</v>
      </c>
      <c r="Z17" s="11">
        <v>17050</v>
      </c>
      <c r="AA17" s="11">
        <v>2381</v>
      </c>
      <c r="AB17" s="11">
        <v>138</v>
      </c>
      <c r="AC17" s="11">
        <v>6</v>
      </c>
      <c r="AD17" s="11">
        <v>27</v>
      </c>
      <c r="AE17">
        <v>3217</v>
      </c>
      <c r="AF17" s="11">
        <v>1021</v>
      </c>
      <c r="AG17">
        <v>321</v>
      </c>
      <c r="AH17" s="11">
        <v>0</v>
      </c>
    </row>
    <row r="18" spans="1:39" x14ac:dyDescent="0.25">
      <c r="A18">
        <f t="shared" si="0"/>
        <v>12</v>
      </c>
      <c r="B18" t="s">
        <v>250</v>
      </c>
      <c r="C18" s="11">
        <v>30</v>
      </c>
      <c r="D18" s="11">
        <v>0</v>
      </c>
      <c r="E18" s="11">
        <v>863</v>
      </c>
      <c r="F18" s="11">
        <v>332</v>
      </c>
      <c r="G18" s="11">
        <v>819</v>
      </c>
      <c r="H18" s="11">
        <v>0</v>
      </c>
      <c r="I18" s="11">
        <v>56</v>
      </c>
      <c r="J18" s="11">
        <v>0</v>
      </c>
      <c r="K18" s="11">
        <v>624</v>
      </c>
      <c r="L18" s="11">
        <v>0</v>
      </c>
      <c r="M18" s="11">
        <v>0</v>
      </c>
      <c r="N18" s="11">
        <v>3026</v>
      </c>
      <c r="O18" s="11">
        <v>2180</v>
      </c>
      <c r="P18" s="11">
        <v>110</v>
      </c>
      <c r="Q18" s="11">
        <v>1</v>
      </c>
      <c r="R18" s="11">
        <v>9459</v>
      </c>
      <c r="S18" s="11">
        <v>15709</v>
      </c>
      <c r="T18" s="11">
        <v>746</v>
      </c>
      <c r="U18" s="11">
        <v>87</v>
      </c>
      <c r="V18" s="11">
        <v>38</v>
      </c>
      <c r="W18" s="11">
        <v>14245</v>
      </c>
      <c r="X18" s="11">
        <v>593</v>
      </c>
      <c r="Y18" s="11">
        <v>1144</v>
      </c>
      <c r="Z18" s="11">
        <v>19658</v>
      </c>
      <c r="AA18" s="11">
        <v>1328</v>
      </c>
      <c r="AB18" s="11">
        <v>54</v>
      </c>
      <c r="AC18" s="11">
        <v>22</v>
      </c>
      <c r="AD18" s="11">
        <v>18</v>
      </c>
      <c r="AE18" s="11">
        <v>2468</v>
      </c>
      <c r="AF18" s="11">
        <v>940</v>
      </c>
      <c r="AG18" s="11">
        <v>321</v>
      </c>
      <c r="AH18" s="11">
        <v>0</v>
      </c>
    </row>
    <row r="19" spans="1:39" x14ac:dyDescent="0.25">
      <c r="A19">
        <f t="shared" si="0"/>
        <v>13</v>
      </c>
      <c r="B19" t="s">
        <v>243</v>
      </c>
      <c r="C19" s="11">
        <v>8</v>
      </c>
      <c r="D19" s="11">
        <v>0</v>
      </c>
      <c r="E19" s="11">
        <v>163</v>
      </c>
      <c r="F19" s="11">
        <v>72</v>
      </c>
      <c r="G19" s="11">
        <v>110</v>
      </c>
      <c r="H19" s="11">
        <v>0</v>
      </c>
      <c r="I19" s="11">
        <v>7</v>
      </c>
      <c r="J19" s="11">
        <v>0</v>
      </c>
      <c r="K19" s="11">
        <v>99</v>
      </c>
      <c r="L19" s="11">
        <v>0</v>
      </c>
      <c r="M19" s="11">
        <v>0</v>
      </c>
      <c r="N19" s="11">
        <v>2798</v>
      </c>
      <c r="O19" s="11">
        <v>280</v>
      </c>
      <c r="P19" s="11">
        <v>110</v>
      </c>
      <c r="Q19" s="11">
        <v>1</v>
      </c>
      <c r="R19" s="11">
        <v>1916</v>
      </c>
      <c r="S19" s="11">
        <v>2576</v>
      </c>
      <c r="T19" s="11">
        <v>99</v>
      </c>
      <c r="U19" s="11">
        <v>8</v>
      </c>
      <c r="V19" s="11">
        <v>7</v>
      </c>
      <c r="W19" s="11">
        <v>2305</v>
      </c>
      <c r="X19" s="11">
        <v>157</v>
      </c>
      <c r="Y19" s="11">
        <v>316</v>
      </c>
      <c r="Z19" s="11">
        <v>3193</v>
      </c>
      <c r="AA19" s="11">
        <v>849</v>
      </c>
      <c r="AB19" s="11">
        <v>17</v>
      </c>
      <c r="AC19" s="11">
        <v>11</v>
      </c>
      <c r="AD19" s="11">
        <v>12</v>
      </c>
      <c r="AE19" s="11">
        <v>687</v>
      </c>
      <c r="AF19" s="11">
        <v>276</v>
      </c>
      <c r="AG19" s="11">
        <v>141</v>
      </c>
      <c r="AH19" s="11">
        <v>0</v>
      </c>
    </row>
    <row r="20" spans="1:39" x14ac:dyDescent="0.25">
      <c r="A20">
        <f t="shared" si="0"/>
        <v>14</v>
      </c>
      <c r="B20" t="s">
        <v>244</v>
      </c>
      <c r="C20" s="11">
        <v>43</v>
      </c>
      <c r="D20" s="11">
        <v>0</v>
      </c>
      <c r="E20" s="11">
        <v>405</v>
      </c>
      <c r="F20" s="11">
        <v>306</v>
      </c>
      <c r="G20" s="11">
        <v>292</v>
      </c>
      <c r="H20" s="11">
        <v>0</v>
      </c>
      <c r="I20" s="11">
        <v>19</v>
      </c>
      <c r="J20" s="11">
        <v>0</v>
      </c>
      <c r="K20" s="11">
        <v>631</v>
      </c>
      <c r="L20" s="11">
        <v>0</v>
      </c>
      <c r="M20" s="11">
        <v>0</v>
      </c>
      <c r="N20" s="11">
        <v>2750</v>
      </c>
      <c r="O20" s="11">
        <v>1648</v>
      </c>
      <c r="P20" s="11">
        <v>110</v>
      </c>
      <c r="Q20" s="11">
        <v>1</v>
      </c>
      <c r="R20" s="11">
        <v>6068</v>
      </c>
      <c r="S20" s="11">
        <v>11003</v>
      </c>
      <c r="T20" s="11">
        <v>882</v>
      </c>
      <c r="U20" s="11">
        <v>70</v>
      </c>
      <c r="V20" s="11">
        <v>14</v>
      </c>
      <c r="W20" s="11">
        <v>9440</v>
      </c>
      <c r="X20" s="11">
        <v>591</v>
      </c>
      <c r="Y20" s="11">
        <v>765</v>
      </c>
      <c r="Z20" s="11">
        <v>13313</v>
      </c>
      <c r="AA20" s="11">
        <v>1583</v>
      </c>
      <c r="AB20" s="11">
        <v>53</v>
      </c>
      <c r="AC20" s="11">
        <v>23</v>
      </c>
      <c r="AD20" s="11">
        <v>14</v>
      </c>
      <c r="AE20" s="11">
        <v>2295</v>
      </c>
      <c r="AF20" s="11">
        <v>917</v>
      </c>
      <c r="AG20" s="11">
        <v>316</v>
      </c>
      <c r="AH20" s="11">
        <v>0</v>
      </c>
    </row>
    <row r="21" spans="1:39" x14ac:dyDescent="0.25">
      <c r="A21">
        <f t="shared" si="0"/>
        <v>15</v>
      </c>
      <c r="B21" t="s">
        <v>245</v>
      </c>
      <c r="C21" s="11">
        <v>39</v>
      </c>
      <c r="D21" s="11">
        <v>0</v>
      </c>
      <c r="E21" s="11">
        <v>2043</v>
      </c>
      <c r="F21" s="11">
        <v>311</v>
      </c>
      <c r="G21" s="11">
        <v>273</v>
      </c>
      <c r="H21" s="11">
        <v>0</v>
      </c>
      <c r="I21" s="11">
        <v>21</v>
      </c>
      <c r="J21" s="11">
        <v>0</v>
      </c>
      <c r="K21" s="11">
        <v>553</v>
      </c>
      <c r="L21" s="11">
        <v>0</v>
      </c>
      <c r="M21" s="11">
        <v>0</v>
      </c>
      <c r="N21" s="11">
        <v>2266</v>
      </c>
      <c r="O21" s="11">
        <v>1577</v>
      </c>
      <c r="P21" s="11">
        <v>110</v>
      </c>
      <c r="Q21" s="11">
        <v>1</v>
      </c>
      <c r="R21" s="11">
        <v>7421</v>
      </c>
      <c r="S21" s="11">
        <v>18662</v>
      </c>
      <c r="T21" s="11">
        <v>783</v>
      </c>
      <c r="U21" s="11">
        <v>83</v>
      </c>
      <c r="V21" s="11">
        <v>30</v>
      </c>
      <c r="W21" s="11">
        <v>17194</v>
      </c>
      <c r="X21" s="11">
        <v>570</v>
      </c>
      <c r="Y21" s="11">
        <v>1131</v>
      </c>
      <c r="Z21" s="11">
        <v>29739</v>
      </c>
      <c r="AA21" s="11">
        <v>2059</v>
      </c>
      <c r="AB21" s="11">
        <v>44</v>
      </c>
      <c r="AC21" s="11">
        <v>25</v>
      </c>
      <c r="AD21" s="11">
        <v>10</v>
      </c>
      <c r="AE21" s="11">
        <v>2661</v>
      </c>
      <c r="AF21" s="11">
        <v>1039</v>
      </c>
      <c r="AG21" s="11">
        <v>299</v>
      </c>
      <c r="AH21" s="11">
        <v>3</v>
      </c>
      <c r="AI21" t="s">
        <v>249</v>
      </c>
    </row>
    <row r="22" spans="1:39" x14ac:dyDescent="0.25">
      <c r="A22">
        <f t="shared" si="0"/>
        <v>16</v>
      </c>
      <c r="B22" t="s">
        <v>246</v>
      </c>
      <c r="C22" s="11">
        <v>65</v>
      </c>
      <c r="D22" s="11">
        <v>0</v>
      </c>
      <c r="E22" s="11">
        <v>1982</v>
      </c>
      <c r="F22" s="11">
        <v>179</v>
      </c>
      <c r="G22" s="11">
        <v>541</v>
      </c>
      <c r="H22" s="11">
        <v>0</v>
      </c>
      <c r="I22" s="11">
        <v>24</v>
      </c>
      <c r="J22" s="11">
        <v>0</v>
      </c>
      <c r="K22" s="11">
        <v>329</v>
      </c>
      <c r="L22" s="11">
        <v>0</v>
      </c>
      <c r="M22" s="11">
        <v>0</v>
      </c>
      <c r="N22" s="11">
        <v>1471</v>
      </c>
      <c r="O22" s="11">
        <v>866</v>
      </c>
      <c r="P22" s="11">
        <v>110</v>
      </c>
      <c r="Q22" s="11">
        <v>1</v>
      </c>
      <c r="R22" s="11">
        <v>8769</v>
      </c>
      <c r="S22" s="11">
        <v>8955</v>
      </c>
      <c r="T22" s="11">
        <v>586</v>
      </c>
      <c r="U22" s="11">
        <v>35</v>
      </c>
      <c r="V22" s="11">
        <v>21</v>
      </c>
      <c r="W22" s="11">
        <v>7761</v>
      </c>
      <c r="X22" s="11">
        <v>562</v>
      </c>
      <c r="Y22" s="11">
        <v>2518</v>
      </c>
      <c r="Z22" s="11">
        <v>13354</v>
      </c>
      <c r="AA22" s="11">
        <v>2298</v>
      </c>
      <c r="AB22" s="11">
        <v>58</v>
      </c>
      <c r="AC22" s="11">
        <v>14</v>
      </c>
      <c r="AD22" s="11">
        <v>82</v>
      </c>
      <c r="AE22" s="11">
        <v>2619</v>
      </c>
      <c r="AF22" s="11">
        <v>1077</v>
      </c>
      <c r="AG22" s="11">
        <v>313</v>
      </c>
      <c r="AH22" s="11">
        <v>20</v>
      </c>
      <c r="AI22" t="s">
        <v>248</v>
      </c>
    </row>
    <row r="23" spans="1:39" x14ac:dyDescent="0.25">
      <c r="A23">
        <f t="shared" si="0"/>
        <v>17</v>
      </c>
      <c r="B23" t="s">
        <v>247</v>
      </c>
      <c r="C23" s="11">
        <v>20</v>
      </c>
      <c r="D23" s="11">
        <v>0</v>
      </c>
      <c r="E23" s="11">
        <v>271</v>
      </c>
      <c r="F23" s="11">
        <v>130</v>
      </c>
      <c r="G23" s="11">
        <v>171</v>
      </c>
      <c r="H23" s="11">
        <v>0</v>
      </c>
      <c r="I23" s="11">
        <v>13</v>
      </c>
      <c r="J23" s="11">
        <v>0</v>
      </c>
      <c r="K23" s="11">
        <v>213</v>
      </c>
      <c r="L23" s="11">
        <v>0</v>
      </c>
      <c r="M23" s="11">
        <v>0</v>
      </c>
      <c r="N23" s="11">
        <v>884</v>
      </c>
      <c r="O23" s="11">
        <v>298</v>
      </c>
      <c r="P23" s="11">
        <v>110</v>
      </c>
      <c r="Q23" s="11">
        <v>1</v>
      </c>
      <c r="R23" s="11">
        <v>4093</v>
      </c>
      <c r="S23" s="11">
        <v>4844</v>
      </c>
      <c r="T23" s="11">
        <v>303</v>
      </c>
      <c r="U23" s="11">
        <v>39</v>
      </c>
      <c r="V23" s="11">
        <v>4</v>
      </c>
      <c r="W23" s="11">
        <v>4053</v>
      </c>
      <c r="X23" s="11">
        <v>414</v>
      </c>
      <c r="Y23" s="11">
        <v>460</v>
      </c>
      <c r="Z23" s="11">
        <v>6488</v>
      </c>
      <c r="AA23" s="11">
        <v>1845</v>
      </c>
      <c r="AB23" s="11">
        <v>24</v>
      </c>
      <c r="AC23" s="11">
        <v>13</v>
      </c>
      <c r="AD23" s="11">
        <v>21</v>
      </c>
      <c r="AE23" s="11">
        <v>1604</v>
      </c>
      <c r="AF23" s="11">
        <v>658</v>
      </c>
      <c r="AG23" s="11">
        <v>266</v>
      </c>
      <c r="AH23" s="11">
        <v>5</v>
      </c>
    </row>
    <row r="24" spans="1:39" x14ac:dyDescent="0.25">
      <c r="A24">
        <f t="shared" si="0"/>
        <v>18</v>
      </c>
      <c r="B24" t="s">
        <v>239</v>
      </c>
      <c r="C24" s="11">
        <v>17</v>
      </c>
      <c r="D24" s="11">
        <v>0</v>
      </c>
      <c r="E24" s="11">
        <v>740</v>
      </c>
      <c r="F24" s="11">
        <v>300</v>
      </c>
      <c r="G24" s="11">
        <v>357</v>
      </c>
      <c r="H24" s="11">
        <v>0</v>
      </c>
      <c r="I24" s="11">
        <v>27</v>
      </c>
      <c r="J24" s="11">
        <v>0</v>
      </c>
      <c r="K24" s="11">
        <v>287</v>
      </c>
      <c r="L24" s="11">
        <v>0</v>
      </c>
      <c r="M24" s="11">
        <v>0</v>
      </c>
      <c r="N24" s="11">
        <f>N25+O24</f>
        <v>2210</v>
      </c>
      <c r="O24" s="11">
        <v>281</v>
      </c>
      <c r="P24" s="11">
        <v>110</v>
      </c>
      <c r="Q24" s="11">
        <v>1</v>
      </c>
      <c r="R24" s="11">
        <v>8329</v>
      </c>
      <c r="S24" s="11">
        <v>5792</v>
      </c>
      <c r="T24" s="11">
        <v>444</v>
      </c>
      <c r="U24" s="11">
        <v>25</v>
      </c>
      <c r="V24" s="11">
        <v>21</v>
      </c>
      <c r="W24" s="11">
        <v>4764</v>
      </c>
      <c r="X24" s="11">
        <v>538</v>
      </c>
      <c r="Y24" s="11">
        <v>1685</v>
      </c>
      <c r="Z24" s="11">
        <v>13914</v>
      </c>
      <c r="AA24" s="11">
        <v>3688</v>
      </c>
      <c r="AB24" s="11">
        <v>69</v>
      </c>
      <c r="AC24" s="11">
        <v>55</v>
      </c>
      <c r="AD24" s="11">
        <v>27</v>
      </c>
      <c r="AE24" s="11">
        <v>1904</v>
      </c>
      <c r="AF24" s="11">
        <v>751</v>
      </c>
      <c r="AG24" s="11">
        <v>298</v>
      </c>
      <c r="AH24" s="11">
        <v>9</v>
      </c>
      <c r="AI24" s="1" t="s">
        <v>241</v>
      </c>
    </row>
    <row r="25" spans="1:39" x14ac:dyDescent="0.25">
      <c r="A25">
        <f t="shared" si="0"/>
        <v>19</v>
      </c>
      <c r="B25" t="s">
        <v>240</v>
      </c>
      <c r="C25" s="11">
        <v>19</v>
      </c>
      <c r="D25" s="11">
        <v>0</v>
      </c>
      <c r="E25" s="11">
        <v>284</v>
      </c>
      <c r="F25" s="11">
        <v>220</v>
      </c>
      <c r="G25" s="11">
        <v>290</v>
      </c>
      <c r="H25" s="11">
        <v>0</v>
      </c>
      <c r="I25" s="11">
        <v>31</v>
      </c>
      <c r="J25" s="11">
        <v>0</v>
      </c>
      <c r="K25" s="11">
        <v>353</v>
      </c>
      <c r="L25" s="11">
        <v>0</v>
      </c>
      <c r="M25" s="11">
        <v>0</v>
      </c>
      <c r="N25" s="11">
        <f>N26+O25</f>
        <v>1929</v>
      </c>
      <c r="O25" s="11">
        <v>282</v>
      </c>
      <c r="P25" s="11">
        <v>110</v>
      </c>
      <c r="Q25" s="11">
        <v>1</v>
      </c>
      <c r="R25" s="11">
        <v>8682</v>
      </c>
      <c r="S25" s="11">
        <v>7098</v>
      </c>
      <c r="T25" s="11">
        <v>542</v>
      </c>
      <c r="U25" s="11">
        <v>54</v>
      </c>
      <c r="V25" s="11">
        <v>24</v>
      </c>
      <c r="W25" s="11">
        <v>6041</v>
      </c>
      <c r="X25" s="11">
        <v>436</v>
      </c>
      <c r="Y25" s="11">
        <v>631</v>
      </c>
      <c r="Z25" s="11">
        <v>9249</v>
      </c>
      <c r="AA25" s="11">
        <v>3222</v>
      </c>
      <c r="AB25" s="11">
        <v>67</v>
      </c>
      <c r="AC25" s="11">
        <v>14</v>
      </c>
      <c r="AD25" s="11">
        <v>16</v>
      </c>
      <c r="AE25" s="11">
        <v>2014</v>
      </c>
      <c r="AF25" s="11">
        <v>887</v>
      </c>
      <c r="AG25" s="11">
        <v>298</v>
      </c>
      <c r="AH25" s="11">
        <v>12</v>
      </c>
    </row>
    <row r="26" spans="1:39" x14ac:dyDescent="0.25">
      <c r="A26">
        <f t="shared" si="0"/>
        <v>20</v>
      </c>
      <c r="B26" s="14" t="s">
        <v>237</v>
      </c>
      <c r="C26" s="11">
        <v>7</v>
      </c>
      <c r="D26" s="11">
        <v>0</v>
      </c>
      <c r="E26" s="11">
        <v>399</v>
      </c>
      <c r="F26" s="11">
        <v>246</v>
      </c>
      <c r="G26" s="11">
        <v>407</v>
      </c>
      <c r="H26" s="11">
        <v>0</v>
      </c>
      <c r="I26" s="11">
        <v>21</v>
      </c>
      <c r="J26" s="11">
        <v>0</v>
      </c>
      <c r="K26" s="11">
        <v>326</v>
      </c>
      <c r="L26" s="11">
        <v>0</v>
      </c>
      <c r="M26" s="11">
        <v>0</v>
      </c>
      <c r="N26" s="11">
        <f>N27+O26</f>
        <v>1647</v>
      </c>
      <c r="O26" s="11">
        <v>275</v>
      </c>
      <c r="P26" s="11">
        <v>110</v>
      </c>
      <c r="Q26" s="11">
        <v>2</v>
      </c>
      <c r="R26" s="11">
        <v>6661</v>
      </c>
      <c r="S26" s="11">
        <v>5599</v>
      </c>
      <c r="T26" s="11">
        <f>474+37</f>
        <v>511</v>
      </c>
      <c r="U26" s="11">
        <v>72</v>
      </c>
      <c r="V26" s="11">
        <v>19</v>
      </c>
      <c r="W26" s="11">
        <v>4470</v>
      </c>
      <c r="X26" s="11">
        <v>527</v>
      </c>
      <c r="Y26" s="11">
        <v>1053</v>
      </c>
      <c r="Z26" s="11">
        <v>8054</v>
      </c>
      <c r="AA26" s="11">
        <v>2218</v>
      </c>
      <c r="AB26" s="11">
        <v>85</v>
      </c>
      <c r="AC26" s="11">
        <v>15</v>
      </c>
      <c r="AD26" s="11">
        <v>17</v>
      </c>
      <c r="AE26" s="11">
        <v>2079</v>
      </c>
      <c r="AF26" s="8">
        <v>1034</v>
      </c>
      <c r="AG26" s="11">
        <v>280</v>
      </c>
      <c r="AH26" s="11">
        <v>9</v>
      </c>
    </row>
    <row r="27" spans="1:39" s="6" customFormat="1" x14ac:dyDescent="0.25">
      <c r="A27">
        <f t="shared" si="0"/>
        <v>21</v>
      </c>
      <c r="B27" s="13" t="s">
        <v>232</v>
      </c>
      <c r="C27" s="11">
        <v>19</v>
      </c>
      <c r="D27" s="11">
        <v>0</v>
      </c>
      <c r="E27" s="11">
        <v>207</v>
      </c>
      <c r="F27" s="11">
        <v>182</v>
      </c>
      <c r="G27" s="11">
        <v>211</v>
      </c>
      <c r="H27" s="11">
        <v>0</v>
      </c>
      <c r="I27" s="11">
        <v>15</v>
      </c>
      <c r="J27" s="11">
        <v>0</v>
      </c>
      <c r="K27" s="11">
        <v>290</v>
      </c>
      <c r="L27" s="11">
        <v>0</v>
      </c>
      <c r="M27" s="11">
        <v>0</v>
      </c>
      <c r="N27" s="11">
        <f>O27+N28</f>
        <v>1372</v>
      </c>
      <c r="O27" s="11">
        <v>222</v>
      </c>
      <c r="P27" s="11">
        <v>110</v>
      </c>
      <c r="Q27" s="11">
        <v>3</v>
      </c>
      <c r="R27" s="11">
        <v>4670</v>
      </c>
      <c r="S27" s="11">
        <v>3827</v>
      </c>
      <c r="T27" s="11">
        <v>394</v>
      </c>
      <c r="U27" s="11">
        <v>36</v>
      </c>
      <c r="V27" s="11">
        <v>25</v>
      </c>
      <c r="W27" s="11">
        <v>3051</v>
      </c>
      <c r="X27" s="11">
        <v>320</v>
      </c>
      <c r="Y27" s="11">
        <v>544</v>
      </c>
      <c r="Z27" s="11">
        <v>5118</v>
      </c>
      <c r="AA27" s="11">
        <v>1963</v>
      </c>
      <c r="AB27" s="11">
        <v>404</v>
      </c>
      <c r="AC27" s="11">
        <v>8</v>
      </c>
      <c r="AD27" s="11">
        <v>15</v>
      </c>
      <c r="AE27" s="11">
        <v>1186</v>
      </c>
      <c r="AF27" s="11">
        <v>528</v>
      </c>
      <c r="AG27" s="11">
        <v>212</v>
      </c>
      <c r="AH27" s="11">
        <v>14</v>
      </c>
    </row>
    <row r="28" spans="1:39" x14ac:dyDescent="0.25">
      <c r="A28">
        <f t="shared" si="0"/>
        <v>22</v>
      </c>
      <c r="B28" t="s">
        <v>215</v>
      </c>
      <c r="C28" s="11">
        <v>30</v>
      </c>
      <c r="D28" s="11">
        <v>0</v>
      </c>
      <c r="E28" s="11">
        <v>319</v>
      </c>
      <c r="F28" s="8">
        <v>121</v>
      </c>
      <c r="G28" s="8">
        <v>298</v>
      </c>
      <c r="H28" s="11">
        <v>0</v>
      </c>
      <c r="I28" s="8">
        <v>20</v>
      </c>
      <c r="J28" s="8">
        <v>0</v>
      </c>
      <c r="K28" s="8">
        <v>443</v>
      </c>
      <c r="L28" s="8">
        <v>0</v>
      </c>
      <c r="M28" s="8">
        <v>0</v>
      </c>
      <c r="N28" s="8">
        <f>N29+O28</f>
        <v>1150</v>
      </c>
      <c r="O28" s="11">
        <v>241</v>
      </c>
      <c r="P28" s="8">
        <v>110</v>
      </c>
      <c r="Q28" s="8">
        <v>10</v>
      </c>
      <c r="R28" s="11">
        <v>12202</v>
      </c>
      <c r="S28" s="8">
        <v>6381</v>
      </c>
      <c r="T28" s="11">
        <v>565</v>
      </c>
      <c r="U28" s="8">
        <v>64</v>
      </c>
      <c r="V28" s="8">
        <v>531</v>
      </c>
      <c r="W28" s="8">
        <v>4866</v>
      </c>
      <c r="X28">
        <v>355</v>
      </c>
      <c r="Y28" s="11">
        <v>639</v>
      </c>
      <c r="Z28" s="11">
        <v>6245</v>
      </c>
      <c r="AA28" s="11">
        <v>6099</v>
      </c>
      <c r="AB28" s="11">
        <v>1502</v>
      </c>
      <c r="AC28" s="11">
        <v>12</v>
      </c>
      <c r="AD28" s="11">
        <v>18</v>
      </c>
      <c r="AE28" s="11">
        <v>1219</v>
      </c>
      <c r="AF28" s="11">
        <v>468</v>
      </c>
      <c r="AG28" s="11">
        <v>194</v>
      </c>
      <c r="AH28" s="8">
        <v>1</v>
      </c>
    </row>
    <row r="29" spans="1:39" s="6" customFormat="1" x14ac:dyDescent="0.25">
      <c r="A29">
        <f t="shared" si="0"/>
        <v>23</v>
      </c>
      <c r="B29" s="12" t="s">
        <v>197</v>
      </c>
      <c r="C29" s="11">
        <v>21</v>
      </c>
      <c r="D29" s="11">
        <v>0</v>
      </c>
      <c r="E29" s="11">
        <v>451</v>
      </c>
      <c r="F29" s="8">
        <v>253</v>
      </c>
      <c r="G29" s="8">
        <v>164</v>
      </c>
      <c r="H29" s="8">
        <v>0</v>
      </c>
      <c r="I29" s="8">
        <v>54</v>
      </c>
      <c r="J29" s="8">
        <v>0</v>
      </c>
      <c r="K29" s="8">
        <v>549</v>
      </c>
      <c r="L29" s="8">
        <v>0</v>
      </c>
      <c r="M29" s="8">
        <v>0</v>
      </c>
      <c r="N29" s="8">
        <f>N30+O29</f>
        <v>909</v>
      </c>
      <c r="O29" s="11">
        <v>125</v>
      </c>
      <c r="P29" s="8">
        <v>110</v>
      </c>
      <c r="Q29" s="8">
        <v>17</v>
      </c>
      <c r="R29" s="11">
        <v>13614</v>
      </c>
      <c r="S29" s="8">
        <v>4353</v>
      </c>
      <c r="T29" s="11">
        <v>422</v>
      </c>
      <c r="U29" s="8">
        <v>70</v>
      </c>
      <c r="V29" s="8">
        <v>253</v>
      </c>
      <c r="W29" s="8">
        <v>3472</v>
      </c>
      <c r="X29" s="8">
        <v>136</v>
      </c>
      <c r="Y29" s="11">
        <v>893</v>
      </c>
      <c r="Z29" s="11">
        <v>4691</v>
      </c>
      <c r="AA29" s="11">
        <v>3927</v>
      </c>
      <c r="AB29" s="11">
        <v>2293</v>
      </c>
      <c r="AC29" s="11">
        <v>23</v>
      </c>
      <c r="AD29" s="11">
        <v>10</v>
      </c>
      <c r="AE29" s="6">
        <v>8</v>
      </c>
      <c r="AF29" s="6">
        <v>2</v>
      </c>
      <c r="AG29" s="6">
        <v>2</v>
      </c>
      <c r="AH29"/>
      <c r="AI29" s="1" t="s">
        <v>198</v>
      </c>
    </row>
    <row r="30" spans="1:39" x14ac:dyDescent="0.25">
      <c r="A30">
        <f t="shared" si="0"/>
        <v>24</v>
      </c>
      <c r="B30" s="4" t="s">
        <v>186</v>
      </c>
      <c r="C30" s="8">
        <v>18</v>
      </c>
      <c r="D30" s="8">
        <v>0</v>
      </c>
      <c r="E30" s="8">
        <v>588</v>
      </c>
      <c r="F30" s="8">
        <v>291</v>
      </c>
      <c r="G30" s="8">
        <v>259</v>
      </c>
      <c r="H30" s="8">
        <v>0</v>
      </c>
      <c r="I30" s="8">
        <v>91</v>
      </c>
      <c r="J30" s="8">
        <v>0</v>
      </c>
      <c r="K30" s="8">
        <v>557</v>
      </c>
      <c r="L30" s="8">
        <v>0</v>
      </c>
      <c r="M30" s="8">
        <v>4</v>
      </c>
      <c r="N30" s="8">
        <f>N31+O30</f>
        <v>784</v>
      </c>
      <c r="O30" s="8">
        <v>120</v>
      </c>
      <c r="P30" s="8">
        <v>110</v>
      </c>
      <c r="Q30" s="8">
        <v>27</v>
      </c>
      <c r="R30" s="8">
        <v>13968</v>
      </c>
      <c r="S30" s="8">
        <v>4035</v>
      </c>
      <c r="T30" s="8">
        <v>476</v>
      </c>
      <c r="U30" s="8">
        <v>75</v>
      </c>
      <c r="V30" s="8">
        <v>1140</v>
      </c>
      <c r="W30" s="8">
        <v>2257</v>
      </c>
      <c r="X30" s="8">
        <v>87</v>
      </c>
      <c r="Y30" s="8">
        <v>973</v>
      </c>
      <c r="Z30" s="8">
        <v>4366</v>
      </c>
      <c r="AA30" s="8">
        <v>3251</v>
      </c>
      <c r="AB30" s="8">
        <v>2030</v>
      </c>
      <c r="AC30" s="11">
        <v>30</v>
      </c>
      <c r="AD30" s="11">
        <v>35</v>
      </c>
      <c r="AI30" s="1" t="s">
        <v>199</v>
      </c>
    </row>
    <row r="31" spans="1:39" s="4" customFormat="1" x14ac:dyDescent="0.25">
      <c r="A31">
        <f t="shared" si="0"/>
        <v>25</v>
      </c>
      <c r="B31" s="4" t="s">
        <v>175</v>
      </c>
      <c r="C31" s="4">
        <v>20</v>
      </c>
      <c r="D31" s="4">
        <v>0</v>
      </c>
      <c r="E31" s="4">
        <v>91</v>
      </c>
      <c r="F31" s="4">
        <v>114</v>
      </c>
      <c r="G31" s="4">
        <v>315</v>
      </c>
      <c r="H31" s="4">
        <v>0</v>
      </c>
      <c r="I31" s="4">
        <v>25</v>
      </c>
      <c r="J31" s="4">
        <v>0</v>
      </c>
      <c r="K31" s="4">
        <v>43</v>
      </c>
      <c r="L31" s="4">
        <v>0</v>
      </c>
      <c r="M31" s="4">
        <v>0</v>
      </c>
      <c r="N31" s="4">
        <f>N32+O31</f>
        <v>664</v>
      </c>
      <c r="O31" s="4">
        <v>28</v>
      </c>
      <c r="P31" s="4">
        <v>110</v>
      </c>
      <c r="Q31" s="4">
        <v>19</v>
      </c>
      <c r="R31" s="4">
        <v>3036</v>
      </c>
      <c r="S31" s="4">
        <v>735</v>
      </c>
      <c r="T31" s="4">
        <v>36</v>
      </c>
      <c r="U31" s="4">
        <v>1</v>
      </c>
      <c r="V31" s="4">
        <v>3</v>
      </c>
      <c r="W31" s="4">
        <v>274</v>
      </c>
      <c r="X31" s="4">
        <v>26</v>
      </c>
      <c r="Y31">
        <v>180</v>
      </c>
      <c r="Z31" s="4">
        <v>1175</v>
      </c>
      <c r="AA31" s="4">
        <v>1003</v>
      </c>
      <c r="AB31" s="4">
        <v>384</v>
      </c>
      <c r="AC31" s="8">
        <v>14</v>
      </c>
      <c r="AD31" s="8">
        <v>9</v>
      </c>
      <c r="AH31"/>
      <c r="AJ31"/>
      <c r="AK31"/>
      <c r="AL31"/>
      <c r="AM31"/>
    </row>
    <row r="32" spans="1:39" s="4" customFormat="1" x14ac:dyDescent="0.25">
      <c r="A32">
        <f t="shared" si="0"/>
        <v>26</v>
      </c>
      <c r="B32" s="4" t="s">
        <v>162</v>
      </c>
      <c r="C32" s="4">
        <v>24</v>
      </c>
      <c r="D32" s="4">
        <v>0</v>
      </c>
      <c r="E32" s="4">
        <v>723</v>
      </c>
      <c r="F32" s="4">
        <v>324</v>
      </c>
      <c r="G32" s="4">
        <v>340</v>
      </c>
      <c r="H32" s="4">
        <v>0</v>
      </c>
      <c r="I32" s="4">
        <v>67</v>
      </c>
      <c r="J32" s="4">
        <v>0</v>
      </c>
      <c r="K32" s="4">
        <v>545</v>
      </c>
      <c r="L32" s="4">
        <v>0</v>
      </c>
      <c r="M32" s="4">
        <v>2</v>
      </c>
      <c r="N32" s="4">
        <v>636</v>
      </c>
      <c r="O32">
        <v>92</v>
      </c>
      <c r="P32" s="4">
        <v>110</v>
      </c>
      <c r="Q32" s="4">
        <v>29</v>
      </c>
      <c r="R32" s="4">
        <v>16741</v>
      </c>
      <c r="S32" s="4">
        <v>3622</v>
      </c>
      <c r="T32" s="4">
        <v>447</v>
      </c>
      <c r="U32" s="4">
        <v>45</v>
      </c>
      <c r="V32" s="4">
        <v>1792</v>
      </c>
      <c r="W32" s="4">
        <v>1225</v>
      </c>
      <c r="X32" s="4">
        <v>113</v>
      </c>
      <c r="Y32">
        <v>1432</v>
      </c>
      <c r="Z32" s="4">
        <v>4717</v>
      </c>
      <c r="AA32" s="4">
        <v>3293</v>
      </c>
      <c r="AB32" s="4">
        <v>2254</v>
      </c>
      <c r="AC32" s="8">
        <v>33</v>
      </c>
      <c r="AD32" s="8">
        <v>21</v>
      </c>
      <c r="AH32"/>
      <c r="AJ32"/>
      <c r="AK32"/>
      <c r="AL32"/>
      <c r="AM32"/>
    </row>
    <row r="33" spans="1:39" x14ac:dyDescent="0.25">
      <c r="A33">
        <f t="shared" si="0"/>
        <v>27</v>
      </c>
      <c r="B33" s="4" t="s">
        <v>155</v>
      </c>
      <c r="C33" s="4">
        <v>39</v>
      </c>
      <c r="D33" s="4">
        <v>0</v>
      </c>
      <c r="E33" s="4">
        <v>596</v>
      </c>
      <c r="F33" s="4">
        <v>328</v>
      </c>
      <c r="G33" s="4">
        <v>463</v>
      </c>
      <c r="H33" s="4">
        <v>0</v>
      </c>
      <c r="I33" s="4">
        <v>105</v>
      </c>
      <c r="J33" s="4">
        <v>0</v>
      </c>
      <c r="K33" s="4">
        <v>504</v>
      </c>
      <c r="L33" s="4">
        <v>0</v>
      </c>
      <c r="M33" s="4">
        <v>4</v>
      </c>
      <c r="N33" s="4">
        <f>N32-O32</f>
        <v>544</v>
      </c>
      <c r="O33">
        <v>80</v>
      </c>
      <c r="P33" s="4">
        <v>110</v>
      </c>
      <c r="Q33" s="4">
        <v>34</v>
      </c>
      <c r="R33" s="4">
        <v>15797</v>
      </c>
      <c r="S33" s="4">
        <v>3528</v>
      </c>
      <c r="T33" s="4">
        <v>684</v>
      </c>
      <c r="U33" s="4">
        <v>37</v>
      </c>
      <c r="V33" s="4">
        <v>1790</v>
      </c>
      <c r="W33" s="4">
        <v>922</v>
      </c>
      <c r="X33" s="4">
        <v>95</v>
      </c>
      <c r="Y33">
        <v>1074</v>
      </c>
      <c r="Z33">
        <v>4437</v>
      </c>
      <c r="AA33">
        <v>4178</v>
      </c>
      <c r="AB33">
        <v>2257</v>
      </c>
      <c r="AC33" s="8">
        <v>25</v>
      </c>
      <c r="AD33" s="8">
        <v>45</v>
      </c>
    </row>
    <row r="34" spans="1:39" x14ac:dyDescent="0.25">
      <c r="A34">
        <f t="shared" si="0"/>
        <v>28</v>
      </c>
      <c r="B34" s="4" t="s">
        <v>156</v>
      </c>
      <c r="C34" s="4">
        <v>53</v>
      </c>
      <c r="D34" s="4">
        <v>0</v>
      </c>
      <c r="E34" s="4">
        <v>1242</v>
      </c>
      <c r="F34" s="4">
        <v>156</v>
      </c>
      <c r="G34" s="4">
        <v>935</v>
      </c>
      <c r="H34" s="4">
        <v>0</v>
      </c>
      <c r="I34" s="4">
        <v>45</v>
      </c>
      <c r="J34" s="4">
        <v>0</v>
      </c>
      <c r="K34" s="4">
        <v>422</v>
      </c>
      <c r="L34" s="4">
        <v>0</v>
      </c>
      <c r="M34" s="4">
        <v>4</v>
      </c>
      <c r="N34" s="4">
        <f t="shared" ref="N34:N90" si="1">N33-O33</f>
        <v>464</v>
      </c>
      <c r="O34">
        <v>93</v>
      </c>
      <c r="P34" s="4">
        <v>110</v>
      </c>
      <c r="Q34" s="4">
        <v>41</v>
      </c>
      <c r="R34" s="4">
        <v>13351</v>
      </c>
      <c r="S34" s="4">
        <v>3343</v>
      </c>
      <c r="T34" s="4">
        <v>468</v>
      </c>
      <c r="U34" s="4">
        <v>39</v>
      </c>
      <c r="V34" s="4">
        <v>1768</v>
      </c>
      <c r="W34" s="4">
        <v>932</v>
      </c>
      <c r="X34" s="4">
        <v>136</v>
      </c>
      <c r="Y34">
        <v>1361</v>
      </c>
      <c r="Z34">
        <v>5394</v>
      </c>
      <c r="AA34">
        <v>3906</v>
      </c>
      <c r="AB34">
        <v>2150</v>
      </c>
      <c r="AC34" s="8">
        <v>10</v>
      </c>
      <c r="AD34" s="8">
        <v>56</v>
      </c>
      <c r="AI34" s="1" t="s">
        <v>161</v>
      </c>
    </row>
    <row r="35" spans="1:39" x14ac:dyDescent="0.25">
      <c r="A35">
        <f t="shared" si="0"/>
        <v>29</v>
      </c>
      <c r="B35" t="s">
        <v>142</v>
      </c>
      <c r="C35" s="4">
        <v>6</v>
      </c>
      <c r="D35" s="4">
        <v>0</v>
      </c>
      <c r="E35" s="4">
        <v>98</v>
      </c>
      <c r="F35" s="4">
        <v>81</v>
      </c>
      <c r="G35" s="4">
        <v>567</v>
      </c>
      <c r="H35" s="4">
        <v>0</v>
      </c>
      <c r="I35" s="4">
        <v>27</v>
      </c>
      <c r="J35" s="4">
        <v>0</v>
      </c>
      <c r="K35" s="4">
        <v>144</v>
      </c>
      <c r="L35" s="4">
        <v>0</v>
      </c>
      <c r="M35" s="4">
        <v>1</v>
      </c>
      <c r="N35" s="4">
        <f t="shared" si="1"/>
        <v>371</v>
      </c>
      <c r="O35">
        <v>52</v>
      </c>
      <c r="P35" s="4">
        <v>109</v>
      </c>
      <c r="Q35" s="4">
        <v>48</v>
      </c>
      <c r="R35" s="4">
        <v>6824</v>
      </c>
      <c r="S35" s="4">
        <v>1530</v>
      </c>
      <c r="T35" s="4">
        <v>44</v>
      </c>
      <c r="U35" s="4">
        <v>61</v>
      </c>
      <c r="V35" s="4">
        <v>968</v>
      </c>
      <c r="W35" s="4">
        <v>359</v>
      </c>
      <c r="X35" s="4">
        <v>98</v>
      </c>
      <c r="Y35">
        <v>253</v>
      </c>
      <c r="Z35">
        <v>1763</v>
      </c>
      <c r="AA35">
        <v>2383</v>
      </c>
      <c r="AB35">
        <v>1133</v>
      </c>
      <c r="AC35" s="8">
        <v>3</v>
      </c>
      <c r="AD35" s="8">
        <v>10</v>
      </c>
    </row>
    <row r="36" spans="1:39" s="4" customFormat="1" x14ac:dyDescent="0.25">
      <c r="A36">
        <f t="shared" si="0"/>
        <v>30</v>
      </c>
      <c r="B36" s="4" t="s">
        <v>138</v>
      </c>
      <c r="C36" s="4">
        <v>16</v>
      </c>
      <c r="D36" s="4">
        <v>0</v>
      </c>
      <c r="E36" s="4">
        <v>343</v>
      </c>
      <c r="F36" s="4">
        <v>101</v>
      </c>
      <c r="G36" s="4">
        <v>1313</v>
      </c>
      <c r="H36" s="4">
        <v>6</v>
      </c>
      <c r="I36" s="4">
        <v>25</v>
      </c>
      <c r="J36" s="4">
        <v>0</v>
      </c>
      <c r="K36" s="4">
        <v>322</v>
      </c>
      <c r="L36" s="4">
        <v>0</v>
      </c>
      <c r="M36" s="4">
        <v>0</v>
      </c>
      <c r="N36" s="4">
        <f t="shared" si="1"/>
        <v>319</v>
      </c>
      <c r="O36">
        <v>44</v>
      </c>
      <c r="P36" s="4">
        <v>107</v>
      </c>
      <c r="Q36" s="4">
        <v>62</v>
      </c>
      <c r="R36" s="4">
        <v>11123</v>
      </c>
      <c r="S36" s="4">
        <v>3732</v>
      </c>
      <c r="T36" s="4">
        <v>117</v>
      </c>
      <c r="U36" s="4">
        <v>86</v>
      </c>
      <c r="V36" s="4">
        <v>2201</v>
      </c>
      <c r="W36" s="4">
        <v>56</v>
      </c>
      <c r="X36" s="4">
        <v>216</v>
      </c>
      <c r="Y36">
        <v>752</v>
      </c>
      <c r="Z36">
        <v>3903</v>
      </c>
      <c r="AA36">
        <v>3573</v>
      </c>
      <c r="AB36">
        <v>2209</v>
      </c>
      <c r="AC36" s="8">
        <v>12</v>
      </c>
      <c r="AD36" s="8">
        <v>24</v>
      </c>
      <c r="AH36"/>
      <c r="AI36" s="1" t="s">
        <v>140</v>
      </c>
      <c r="AJ36"/>
      <c r="AK36"/>
      <c r="AL36"/>
      <c r="AM36"/>
    </row>
    <row r="37" spans="1:39" s="4" customFormat="1" x14ac:dyDescent="0.25">
      <c r="A37">
        <f t="shared" si="0"/>
        <v>31</v>
      </c>
      <c r="B37" s="4" t="s">
        <v>81</v>
      </c>
      <c r="C37" s="4">
        <v>11</v>
      </c>
      <c r="D37" s="4">
        <v>0</v>
      </c>
      <c r="E37" s="4">
        <v>137</v>
      </c>
      <c r="F37" s="4">
        <v>108</v>
      </c>
      <c r="G37" s="4">
        <v>861</v>
      </c>
      <c r="H37" s="4">
        <v>73</v>
      </c>
      <c r="I37" s="4">
        <v>44</v>
      </c>
      <c r="J37" s="4">
        <v>0</v>
      </c>
      <c r="K37" s="4">
        <v>381</v>
      </c>
      <c r="L37" s="4">
        <v>0</v>
      </c>
      <c r="M37" s="4">
        <v>1</v>
      </c>
      <c r="N37" s="4">
        <f t="shared" si="1"/>
        <v>275</v>
      </c>
      <c r="O37">
        <v>11</v>
      </c>
      <c r="P37" s="4">
        <v>102</v>
      </c>
      <c r="Q37" s="4">
        <v>72</v>
      </c>
      <c r="R37" s="4">
        <v>11827</v>
      </c>
      <c r="S37" s="4">
        <v>1874</v>
      </c>
      <c r="T37" s="4">
        <v>144</v>
      </c>
      <c r="U37" s="4">
        <v>86</v>
      </c>
      <c r="V37" s="4">
        <v>1505</v>
      </c>
      <c r="X37" s="4">
        <v>139</v>
      </c>
      <c r="Y37">
        <v>423</v>
      </c>
      <c r="Z37">
        <v>2770</v>
      </c>
      <c r="AA37">
        <v>2954</v>
      </c>
      <c r="AB37">
        <v>2179</v>
      </c>
      <c r="AC37" s="8">
        <v>17</v>
      </c>
      <c r="AD37" s="8">
        <v>12</v>
      </c>
      <c r="AH37"/>
      <c r="AJ37"/>
      <c r="AK37"/>
      <c r="AL37"/>
      <c r="AM37"/>
    </row>
    <row r="38" spans="1:39" x14ac:dyDescent="0.25">
      <c r="A38">
        <f t="shared" si="0"/>
        <v>32</v>
      </c>
      <c r="B38" t="s">
        <v>50</v>
      </c>
      <c r="C38">
        <v>29</v>
      </c>
      <c r="D38" s="4">
        <v>0</v>
      </c>
      <c r="E38">
        <v>126</v>
      </c>
      <c r="F38">
        <v>165</v>
      </c>
      <c r="G38">
        <v>345</v>
      </c>
      <c r="H38">
        <v>40</v>
      </c>
      <c r="I38">
        <v>21</v>
      </c>
      <c r="J38">
        <v>0</v>
      </c>
      <c r="K38">
        <v>300</v>
      </c>
      <c r="L38">
        <v>0</v>
      </c>
      <c r="M38">
        <v>4</v>
      </c>
      <c r="N38" s="4">
        <f t="shared" si="1"/>
        <v>264</v>
      </c>
      <c r="O38">
        <v>8</v>
      </c>
      <c r="P38">
        <v>84</v>
      </c>
      <c r="Q38">
        <v>55</v>
      </c>
      <c r="R38">
        <v>7634</v>
      </c>
      <c r="S38">
        <v>1494</v>
      </c>
      <c r="T38">
        <v>162</v>
      </c>
      <c r="U38">
        <v>42</v>
      </c>
      <c r="V38">
        <v>1239</v>
      </c>
      <c r="X38">
        <v>51</v>
      </c>
      <c r="Y38">
        <v>353</v>
      </c>
      <c r="Z38">
        <v>2020</v>
      </c>
      <c r="AA38">
        <v>1987</v>
      </c>
      <c r="AB38">
        <v>1928</v>
      </c>
      <c r="AC38" s="8">
        <v>28</v>
      </c>
      <c r="AD38" s="8">
        <v>10</v>
      </c>
    </row>
    <row r="39" spans="1:39" x14ac:dyDescent="0.25">
      <c r="A39">
        <f t="shared" si="0"/>
        <v>33</v>
      </c>
      <c r="B39" t="s">
        <v>49</v>
      </c>
      <c r="C39">
        <v>27</v>
      </c>
      <c r="D39" s="4">
        <v>0</v>
      </c>
      <c r="E39">
        <v>125</v>
      </c>
      <c r="F39">
        <v>107</v>
      </c>
      <c r="G39">
        <v>220</v>
      </c>
      <c r="H39">
        <v>19</v>
      </c>
      <c r="I39">
        <v>11</v>
      </c>
      <c r="J39">
        <v>0</v>
      </c>
      <c r="K39">
        <v>270</v>
      </c>
      <c r="L39">
        <v>6</v>
      </c>
      <c r="M39">
        <v>12</v>
      </c>
      <c r="N39" s="4">
        <f t="shared" si="1"/>
        <v>256</v>
      </c>
      <c r="O39">
        <v>5</v>
      </c>
      <c r="P39">
        <v>67</v>
      </c>
      <c r="Q39">
        <v>49</v>
      </c>
      <c r="R39">
        <v>7153</v>
      </c>
      <c r="S39">
        <v>1505</v>
      </c>
      <c r="T39">
        <v>185</v>
      </c>
      <c r="U39">
        <v>29</v>
      </c>
      <c r="V39">
        <v>1224</v>
      </c>
      <c r="X39">
        <v>67</v>
      </c>
      <c r="Y39">
        <v>320</v>
      </c>
      <c r="Z39">
        <v>1768</v>
      </c>
      <c r="AA39">
        <v>2171</v>
      </c>
      <c r="AB39">
        <v>1435</v>
      </c>
      <c r="AC39" s="8">
        <v>17</v>
      </c>
      <c r="AD39" s="8">
        <v>8</v>
      </c>
      <c r="AI39" s="1" t="s">
        <v>74</v>
      </c>
    </row>
    <row r="40" spans="1:39" x14ac:dyDescent="0.25">
      <c r="A40">
        <f t="shared" si="0"/>
        <v>34</v>
      </c>
      <c r="B40" t="s">
        <v>48</v>
      </c>
      <c r="C40">
        <v>55</v>
      </c>
      <c r="D40" s="4">
        <v>0</v>
      </c>
      <c r="E40">
        <v>145</v>
      </c>
      <c r="F40">
        <v>99</v>
      </c>
      <c r="G40">
        <v>197</v>
      </c>
      <c r="H40">
        <v>45</v>
      </c>
      <c r="I40">
        <v>23</v>
      </c>
      <c r="J40">
        <v>184</v>
      </c>
      <c r="K40">
        <v>414</v>
      </c>
      <c r="L40">
        <v>1560</v>
      </c>
      <c r="M40">
        <v>74</v>
      </c>
      <c r="N40" s="4">
        <f t="shared" si="1"/>
        <v>251</v>
      </c>
      <c r="O40">
        <v>7</v>
      </c>
      <c r="P40">
        <v>32</v>
      </c>
      <c r="Q40">
        <v>14</v>
      </c>
      <c r="R40">
        <v>17001</v>
      </c>
      <c r="Y40">
        <v>342</v>
      </c>
      <c r="Z40">
        <v>2062</v>
      </c>
      <c r="AA40">
        <v>6186</v>
      </c>
      <c r="AB40">
        <v>2604</v>
      </c>
      <c r="AC40" s="8">
        <v>12</v>
      </c>
      <c r="AD40" s="8">
        <v>14</v>
      </c>
    </row>
    <row r="41" spans="1:39" x14ac:dyDescent="0.25">
      <c r="A41">
        <f t="shared" si="0"/>
        <v>35</v>
      </c>
      <c r="B41" t="s">
        <v>47</v>
      </c>
      <c r="C41">
        <v>3</v>
      </c>
      <c r="D41" s="4">
        <v>0</v>
      </c>
      <c r="E41">
        <v>281</v>
      </c>
      <c r="F41">
        <v>135</v>
      </c>
      <c r="G41">
        <v>357</v>
      </c>
      <c r="H41">
        <v>85</v>
      </c>
      <c r="I41">
        <v>37</v>
      </c>
      <c r="J41">
        <v>292</v>
      </c>
      <c r="K41">
        <v>524</v>
      </c>
      <c r="L41">
        <v>1137</v>
      </c>
      <c r="M41">
        <v>83</v>
      </c>
      <c r="N41" s="4">
        <f t="shared" si="1"/>
        <v>244</v>
      </c>
      <c r="O41">
        <v>10</v>
      </c>
      <c r="P41">
        <v>24</v>
      </c>
      <c r="Q41">
        <v>3</v>
      </c>
      <c r="R41">
        <v>15754</v>
      </c>
      <c r="Y41">
        <v>329</v>
      </c>
      <c r="Z41">
        <v>2159</v>
      </c>
      <c r="AA41">
        <v>4862</v>
      </c>
      <c r="AB41">
        <v>2001</v>
      </c>
      <c r="AC41" s="8">
        <v>13</v>
      </c>
      <c r="AD41" s="8">
        <v>24</v>
      </c>
    </row>
    <row r="42" spans="1:39" x14ac:dyDescent="0.25">
      <c r="A42">
        <f t="shared" si="0"/>
        <v>36</v>
      </c>
      <c r="B42" t="s">
        <v>46</v>
      </c>
      <c r="C42">
        <v>18</v>
      </c>
      <c r="D42" s="4">
        <v>0</v>
      </c>
      <c r="E42">
        <v>239</v>
      </c>
      <c r="F42">
        <v>248</v>
      </c>
      <c r="G42">
        <v>172</v>
      </c>
      <c r="H42">
        <v>151</v>
      </c>
      <c r="I42">
        <v>63</v>
      </c>
      <c r="J42">
        <v>513</v>
      </c>
      <c r="K42">
        <v>864</v>
      </c>
      <c r="L42">
        <v>1652</v>
      </c>
      <c r="M42">
        <v>111</v>
      </c>
      <c r="N42" s="4">
        <f t="shared" si="1"/>
        <v>234</v>
      </c>
      <c r="O42">
        <v>10</v>
      </c>
      <c r="P42">
        <v>24</v>
      </c>
      <c r="Q42">
        <v>1</v>
      </c>
      <c r="R42">
        <v>14160</v>
      </c>
      <c r="Y42">
        <v>274</v>
      </c>
      <c r="Z42">
        <v>2736</v>
      </c>
      <c r="AA42">
        <v>3329</v>
      </c>
      <c r="AB42">
        <v>2206</v>
      </c>
      <c r="AC42" s="8">
        <v>18</v>
      </c>
      <c r="AD42" s="8">
        <v>34</v>
      </c>
    </row>
    <row r="43" spans="1:39" x14ac:dyDescent="0.25">
      <c r="A43">
        <f t="shared" si="0"/>
        <v>37</v>
      </c>
      <c r="B43" t="s">
        <v>45</v>
      </c>
      <c r="C43">
        <v>1</v>
      </c>
      <c r="D43" s="4">
        <v>0</v>
      </c>
      <c r="E43">
        <v>60</v>
      </c>
      <c r="F43">
        <v>99</v>
      </c>
      <c r="G43">
        <v>51</v>
      </c>
      <c r="H43">
        <v>25</v>
      </c>
      <c r="I43">
        <v>2</v>
      </c>
      <c r="J43">
        <v>7</v>
      </c>
      <c r="K43">
        <v>50</v>
      </c>
      <c r="L43">
        <v>387</v>
      </c>
      <c r="M43">
        <v>8</v>
      </c>
      <c r="N43" s="4">
        <f t="shared" si="1"/>
        <v>224</v>
      </c>
      <c r="O43">
        <v>2</v>
      </c>
      <c r="P43">
        <v>24</v>
      </c>
      <c r="Q43">
        <v>1</v>
      </c>
      <c r="R43">
        <v>2421</v>
      </c>
      <c r="Y43">
        <v>66</v>
      </c>
      <c r="Z43">
        <v>573</v>
      </c>
      <c r="AA43">
        <v>1029</v>
      </c>
      <c r="AB43">
        <v>464</v>
      </c>
      <c r="AC43" s="8">
        <v>6</v>
      </c>
      <c r="AD43" s="8">
        <v>4</v>
      </c>
    </row>
    <row r="44" spans="1:39" x14ac:dyDescent="0.25">
      <c r="A44">
        <f t="shared" si="0"/>
        <v>38</v>
      </c>
      <c r="B44" t="s">
        <v>44</v>
      </c>
      <c r="C44">
        <v>18</v>
      </c>
      <c r="D44" s="4">
        <v>0</v>
      </c>
      <c r="E44">
        <v>81</v>
      </c>
      <c r="F44">
        <v>289</v>
      </c>
      <c r="G44">
        <v>396</v>
      </c>
      <c r="H44">
        <v>33</v>
      </c>
      <c r="I44">
        <v>12</v>
      </c>
      <c r="J44">
        <v>215</v>
      </c>
      <c r="K44">
        <v>357</v>
      </c>
      <c r="L44">
        <v>1090</v>
      </c>
      <c r="M44">
        <v>80</v>
      </c>
      <c r="N44" s="4">
        <f t="shared" si="1"/>
        <v>222</v>
      </c>
      <c r="O44">
        <v>14</v>
      </c>
      <c r="P44">
        <v>24</v>
      </c>
      <c r="Q44">
        <v>2</v>
      </c>
      <c r="R44">
        <v>10539</v>
      </c>
      <c r="Y44">
        <v>424</v>
      </c>
      <c r="Z44">
        <v>2047</v>
      </c>
      <c r="AA44">
        <v>3596</v>
      </c>
      <c r="AB44">
        <v>2284</v>
      </c>
      <c r="AC44" s="8">
        <v>25</v>
      </c>
      <c r="AD44" s="8">
        <v>23</v>
      </c>
    </row>
    <row r="45" spans="1:39" x14ac:dyDescent="0.25">
      <c r="A45">
        <f t="shared" si="0"/>
        <v>39</v>
      </c>
      <c r="B45" t="s">
        <v>43</v>
      </c>
      <c r="C45">
        <v>57</v>
      </c>
      <c r="D45" s="4">
        <v>0</v>
      </c>
      <c r="E45">
        <v>1327</v>
      </c>
      <c r="F45">
        <v>284</v>
      </c>
      <c r="G45">
        <v>362</v>
      </c>
      <c r="H45">
        <v>55</v>
      </c>
      <c r="I45">
        <v>14</v>
      </c>
      <c r="J45">
        <v>178</v>
      </c>
      <c r="K45">
        <v>339</v>
      </c>
      <c r="L45">
        <v>947</v>
      </c>
      <c r="M45">
        <v>90</v>
      </c>
      <c r="N45" s="4">
        <f t="shared" si="1"/>
        <v>208</v>
      </c>
      <c r="O45">
        <v>6</v>
      </c>
      <c r="P45">
        <v>24</v>
      </c>
      <c r="Q45">
        <v>3</v>
      </c>
      <c r="R45">
        <v>14209</v>
      </c>
      <c r="Y45">
        <v>1104</v>
      </c>
      <c r="Z45">
        <v>3157</v>
      </c>
      <c r="AA45">
        <v>3754</v>
      </c>
      <c r="AB45">
        <v>2201</v>
      </c>
      <c r="AC45" s="8">
        <v>4</v>
      </c>
      <c r="AD45" s="8">
        <v>1</v>
      </c>
    </row>
    <row r="46" spans="1:39" x14ac:dyDescent="0.25">
      <c r="A46">
        <f t="shared" si="0"/>
        <v>40</v>
      </c>
      <c r="B46" t="s">
        <v>42</v>
      </c>
      <c r="C46">
        <v>40</v>
      </c>
      <c r="D46" s="4">
        <v>0</v>
      </c>
      <c r="E46">
        <v>33</v>
      </c>
      <c r="F46">
        <v>233</v>
      </c>
      <c r="G46">
        <v>183</v>
      </c>
      <c r="H46">
        <v>17</v>
      </c>
      <c r="I46">
        <v>0</v>
      </c>
      <c r="J46">
        <v>111</v>
      </c>
      <c r="K46">
        <v>260</v>
      </c>
      <c r="L46">
        <v>1025</v>
      </c>
      <c r="M46">
        <v>32</v>
      </c>
      <c r="N46" s="4">
        <f t="shared" si="1"/>
        <v>202</v>
      </c>
      <c r="O46">
        <v>15</v>
      </c>
      <c r="P46">
        <v>23</v>
      </c>
      <c r="Q46">
        <v>5</v>
      </c>
      <c r="R46">
        <v>10264</v>
      </c>
      <c r="Y46">
        <v>102</v>
      </c>
      <c r="Z46">
        <v>1531</v>
      </c>
      <c r="AA46">
        <v>4457</v>
      </c>
      <c r="AB46">
        <v>2154</v>
      </c>
      <c r="AC46" s="6"/>
      <c r="AD46" s="8"/>
    </row>
    <row r="47" spans="1:39" x14ac:dyDescent="0.25">
      <c r="A47">
        <f t="shared" si="0"/>
        <v>41</v>
      </c>
      <c r="B47" t="s">
        <v>41</v>
      </c>
      <c r="C47">
        <v>12</v>
      </c>
      <c r="D47">
        <v>6</v>
      </c>
      <c r="E47">
        <v>11</v>
      </c>
      <c r="F47">
        <v>167</v>
      </c>
      <c r="G47">
        <v>370</v>
      </c>
      <c r="H47">
        <v>37</v>
      </c>
      <c r="J47">
        <v>103</v>
      </c>
      <c r="K47">
        <v>264</v>
      </c>
      <c r="L47">
        <v>1137</v>
      </c>
      <c r="M47">
        <v>59</v>
      </c>
      <c r="N47" s="4">
        <f t="shared" si="1"/>
        <v>187</v>
      </c>
      <c r="O47">
        <v>13</v>
      </c>
      <c r="P47">
        <v>21</v>
      </c>
      <c r="Q47">
        <v>2</v>
      </c>
      <c r="R47">
        <v>2953</v>
      </c>
      <c r="Y47">
        <v>7</v>
      </c>
      <c r="Z47">
        <v>1778</v>
      </c>
      <c r="AA47">
        <v>1458</v>
      </c>
      <c r="AB47">
        <v>630</v>
      </c>
      <c r="AC47" s="6"/>
      <c r="AI47" s="1" t="s">
        <v>75</v>
      </c>
    </row>
    <row r="48" spans="1:39" x14ac:dyDescent="0.25">
      <c r="A48">
        <f t="shared" si="0"/>
        <v>42</v>
      </c>
      <c r="B48" t="s">
        <v>40</v>
      </c>
      <c r="C48">
        <v>26</v>
      </c>
      <c r="D48">
        <v>4</v>
      </c>
      <c r="F48">
        <v>98</v>
      </c>
      <c r="G48">
        <v>4</v>
      </c>
      <c r="H48">
        <v>18</v>
      </c>
      <c r="J48">
        <v>108</v>
      </c>
      <c r="K48">
        <v>250</v>
      </c>
      <c r="L48">
        <v>918</v>
      </c>
      <c r="M48">
        <v>76</v>
      </c>
      <c r="N48" s="4">
        <f t="shared" si="1"/>
        <v>174</v>
      </c>
      <c r="O48">
        <v>15</v>
      </c>
      <c r="P48">
        <v>21</v>
      </c>
      <c r="Q48">
        <v>4</v>
      </c>
      <c r="Z48">
        <v>1077</v>
      </c>
      <c r="AC48" s="6"/>
      <c r="AI48" s="1" t="s">
        <v>166</v>
      </c>
    </row>
    <row r="49" spans="1:35" x14ac:dyDescent="0.25">
      <c r="A49">
        <f t="shared" si="0"/>
        <v>43</v>
      </c>
      <c r="B49" t="s">
        <v>39</v>
      </c>
      <c r="C49">
        <v>16</v>
      </c>
      <c r="D49">
        <v>3</v>
      </c>
      <c r="F49">
        <v>98</v>
      </c>
      <c r="H49">
        <v>59</v>
      </c>
      <c r="J49">
        <v>186</v>
      </c>
      <c r="K49">
        <v>411</v>
      </c>
      <c r="L49">
        <v>941</v>
      </c>
      <c r="M49">
        <v>60</v>
      </c>
      <c r="N49" s="4">
        <f t="shared" si="1"/>
        <v>159</v>
      </c>
      <c r="O49">
        <v>5</v>
      </c>
      <c r="P49">
        <v>21</v>
      </c>
      <c r="Q49">
        <v>3</v>
      </c>
      <c r="Z49">
        <v>1178</v>
      </c>
      <c r="AC49" s="6"/>
      <c r="AI49" s="1" t="s">
        <v>77</v>
      </c>
    </row>
    <row r="50" spans="1:35" x14ac:dyDescent="0.25">
      <c r="A50">
        <f t="shared" si="0"/>
        <v>44</v>
      </c>
      <c r="B50" t="s">
        <v>38</v>
      </c>
      <c r="C50">
        <v>19</v>
      </c>
      <c r="D50">
        <v>0</v>
      </c>
      <c r="F50">
        <v>57</v>
      </c>
      <c r="H50">
        <v>29</v>
      </c>
      <c r="J50">
        <v>240</v>
      </c>
      <c r="K50">
        <v>417</v>
      </c>
      <c r="L50">
        <v>640</v>
      </c>
      <c r="M50">
        <v>19</v>
      </c>
      <c r="N50" s="4">
        <f t="shared" si="1"/>
        <v>154</v>
      </c>
      <c r="O50">
        <v>4</v>
      </c>
      <c r="P50">
        <v>21</v>
      </c>
      <c r="Q50">
        <v>7</v>
      </c>
      <c r="Z50">
        <v>893</v>
      </c>
      <c r="AC50" s="6"/>
      <c r="AI50" s="1" t="s">
        <v>76</v>
      </c>
    </row>
    <row r="51" spans="1:35" x14ac:dyDescent="0.25">
      <c r="A51">
        <f t="shared" si="0"/>
        <v>45</v>
      </c>
      <c r="B51" t="s">
        <v>37</v>
      </c>
      <c r="C51">
        <v>16</v>
      </c>
      <c r="D51">
        <v>3</v>
      </c>
      <c r="F51">
        <v>53</v>
      </c>
      <c r="H51">
        <v>20</v>
      </c>
      <c r="J51">
        <v>103</v>
      </c>
      <c r="K51">
        <v>232</v>
      </c>
      <c r="L51">
        <v>503</v>
      </c>
      <c r="M51">
        <v>7</v>
      </c>
      <c r="N51" s="4">
        <f t="shared" si="1"/>
        <v>150</v>
      </c>
      <c r="O51">
        <v>3</v>
      </c>
      <c r="P51">
        <v>16</v>
      </c>
      <c r="Q51">
        <v>5</v>
      </c>
      <c r="Z51">
        <v>645</v>
      </c>
      <c r="AC51" s="6"/>
    </row>
    <row r="52" spans="1:35" x14ac:dyDescent="0.25">
      <c r="A52">
        <f t="shared" si="0"/>
        <v>46</v>
      </c>
      <c r="B52" t="s">
        <v>36</v>
      </c>
      <c r="C52">
        <v>31</v>
      </c>
      <c r="D52">
        <v>1</v>
      </c>
      <c r="F52">
        <v>53</v>
      </c>
      <c r="H52">
        <v>39</v>
      </c>
      <c r="J52">
        <v>149</v>
      </c>
      <c r="K52">
        <v>345</v>
      </c>
      <c r="L52">
        <v>689</v>
      </c>
      <c r="M52">
        <v>22</v>
      </c>
      <c r="N52" s="4">
        <f t="shared" si="1"/>
        <v>147</v>
      </c>
      <c r="O52">
        <v>2</v>
      </c>
      <c r="P52">
        <v>14</v>
      </c>
      <c r="Q52">
        <v>1</v>
      </c>
      <c r="Z52">
        <v>804</v>
      </c>
      <c r="AC52" s="6"/>
    </row>
    <row r="53" spans="1:35" x14ac:dyDescent="0.25">
      <c r="A53">
        <f t="shared" si="0"/>
        <v>47</v>
      </c>
      <c r="B53" t="s">
        <v>35</v>
      </c>
      <c r="C53">
        <v>25</v>
      </c>
      <c r="D53">
        <v>6</v>
      </c>
      <c r="F53">
        <v>86</v>
      </c>
      <c r="H53">
        <v>101</v>
      </c>
      <c r="J53">
        <v>263</v>
      </c>
      <c r="K53">
        <v>523</v>
      </c>
      <c r="L53">
        <v>732</v>
      </c>
      <c r="M53">
        <v>62</v>
      </c>
      <c r="N53" s="4">
        <f t="shared" si="1"/>
        <v>145</v>
      </c>
      <c r="O53">
        <v>8</v>
      </c>
      <c r="P53">
        <v>14</v>
      </c>
      <c r="Q53">
        <v>3</v>
      </c>
      <c r="Z53">
        <v>1024</v>
      </c>
      <c r="AC53" s="6"/>
    </row>
    <row r="54" spans="1:35" x14ac:dyDescent="0.25">
      <c r="A54">
        <f t="shared" si="0"/>
        <v>48</v>
      </c>
      <c r="B54" t="s">
        <v>34</v>
      </c>
      <c r="C54">
        <v>8</v>
      </c>
      <c r="D54">
        <v>9</v>
      </c>
      <c r="F54">
        <v>172</v>
      </c>
      <c r="H54">
        <v>97</v>
      </c>
      <c r="J54">
        <v>761</v>
      </c>
      <c r="K54">
        <v>1102</v>
      </c>
      <c r="L54">
        <v>756</v>
      </c>
      <c r="M54">
        <v>27</v>
      </c>
      <c r="N54" s="4">
        <f t="shared" si="1"/>
        <v>137</v>
      </c>
      <c r="O54">
        <v>28</v>
      </c>
      <c r="P54">
        <v>14</v>
      </c>
      <c r="Q54">
        <v>3</v>
      </c>
      <c r="Z54">
        <v>1663</v>
      </c>
      <c r="AC54" s="6"/>
    </row>
    <row r="55" spans="1:35" x14ac:dyDescent="0.25">
      <c r="A55">
        <f t="shared" si="0"/>
        <v>49</v>
      </c>
      <c r="B55" t="s">
        <v>33</v>
      </c>
      <c r="C55">
        <v>1</v>
      </c>
      <c r="D55">
        <v>0</v>
      </c>
      <c r="F55">
        <v>48</v>
      </c>
      <c r="H55">
        <v>19</v>
      </c>
      <c r="J55">
        <v>20</v>
      </c>
      <c r="K55">
        <v>69</v>
      </c>
      <c r="L55">
        <v>62</v>
      </c>
      <c r="M55">
        <v>2</v>
      </c>
      <c r="N55" s="4">
        <f t="shared" si="1"/>
        <v>109</v>
      </c>
      <c r="O55">
        <v>1</v>
      </c>
      <c r="P55">
        <v>13</v>
      </c>
      <c r="Q55">
        <v>0</v>
      </c>
      <c r="Z55">
        <v>133</v>
      </c>
      <c r="AC55" s="6"/>
    </row>
    <row r="56" spans="1:35" x14ac:dyDescent="0.25">
      <c r="A56">
        <f t="shared" si="0"/>
        <v>50</v>
      </c>
      <c r="B56" t="s">
        <v>32</v>
      </c>
      <c r="C56">
        <v>16</v>
      </c>
      <c r="D56">
        <v>7</v>
      </c>
      <c r="F56">
        <v>160</v>
      </c>
      <c r="H56">
        <v>30</v>
      </c>
      <c r="J56">
        <v>342</v>
      </c>
      <c r="K56">
        <v>477</v>
      </c>
      <c r="L56">
        <v>275</v>
      </c>
      <c r="M56">
        <v>18</v>
      </c>
      <c r="N56" s="4">
        <f t="shared" si="1"/>
        <v>108</v>
      </c>
      <c r="O56">
        <v>20</v>
      </c>
      <c r="P56">
        <v>13</v>
      </c>
      <c r="Q56">
        <v>0</v>
      </c>
      <c r="Z56">
        <v>812</v>
      </c>
      <c r="AC56" s="6"/>
    </row>
    <row r="57" spans="1:35" x14ac:dyDescent="0.25">
      <c r="A57">
        <f t="shared" si="0"/>
        <v>51</v>
      </c>
      <c r="B57" t="s">
        <v>31</v>
      </c>
      <c r="C57">
        <v>25</v>
      </c>
      <c r="D57">
        <v>8</v>
      </c>
      <c r="F57">
        <v>159</v>
      </c>
      <c r="H57">
        <v>42</v>
      </c>
      <c r="J57">
        <v>59</v>
      </c>
      <c r="K57">
        <v>177</v>
      </c>
      <c r="L57">
        <v>148</v>
      </c>
      <c r="M57">
        <v>0</v>
      </c>
      <c r="N57" s="4">
        <f t="shared" si="1"/>
        <v>88</v>
      </c>
      <c r="O57">
        <v>4</v>
      </c>
      <c r="P57">
        <v>13</v>
      </c>
      <c r="Q57">
        <v>2</v>
      </c>
      <c r="Z57">
        <v>422</v>
      </c>
      <c r="AC57" s="6"/>
    </row>
    <row r="58" spans="1:35" x14ac:dyDescent="0.25">
      <c r="A58">
        <f t="shared" si="0"/>
        <v>52</v>
      </c>
      <c r="B58" t="s">
        <v>30</v>
      </c>
      <c r="C58">
        <v>12</v>
      </c>
      <c r="D58">
        <v>3</v>
      </c>
      <c r="F58">
        <v>20</v>
      </c>
      <c r="H58">
        <v>30</v>
      </c>
      <c r="J58">
        <v>48</v>
      </c>
      <c r="K58">
        <v>131</v>
      </c>
      <c r="L58">
        <v>101</v>
      </c>
      <c r="M58">
        <v>11</v>
      </c>
      <c r="N58" s="4">
        <f t="shared" si="1"/>
        <v>84</v>
      </c>
      <c r="O58">
        <v>6</v>
      </c>
      <c r="P58">
        <v>12</v>
      </c>
      <c r="Q58">
        <v>1</v>
      </c>
      <c r="Z58">
        <v>191</v>
      </c>
      <c r="AC58" s="6"/>
    </row>
    <row r="59" spans="1:35" x14ac:dyDescent="0.25">
      <c r="A59">
        <f t="shared" si="0"/>
        <v>53</v>
      </c>
      <c r="B59" t="s">
        <v>29</v>
      </c>
      <c r="C59">
        <v>13</v>
      </c>
      <c r="D59">
        <v>4</v>
      </c>
      <c r="F59">
        <v>15</v>
      </c>
      <c r="H59">
        <v>14</v>
      </c>
      <c r="J59">
        <v>52</v>
      </c>
      <c r="K59">
        <v>140</v>
      </c>
      <c r="L59">
        <v>183</v>
      </c>
      <c r="M59">
        <v>18</v>
      </c>
      <c r="N59" s="4">
        <f t="shared" si="1"/>
        <v>78</v>
      </c>
      <c r="O59">
        <v>0</v>
      </c>
      <c r="P59">
        <v>12</v>
      </c>
      <c r="Q59">
        <v>1</v>
      </c>
      <c r="Z59">
        <v>280</v>
      </c>
      <c r="AC59" s="6"/>
    </row>
    <row r="60" spans="1:35" x14ac:dyDescent="0.25">
      <c r="A60">
        <f t="shared" si="0"/>
        <v>54</v>
      </c>
      <c r="B60" t="s">
        <v>28</v>
      </c>
      <c r="C60">
        <v>11</v>
      </c>
      <c r="D60">
        <v>9</v>
      </c>
      <c r="F60">
        <v>33</v>
      </c>
      <c r="H60">
        <v>25</v>
      </c>
      <c r="J60">
        <v>100</v>
      </c>
      <c r="K60">
        <v>195</v>
      </c>
      <c r="L60">
        <v>89</v>
      </c>
      <c r="M60">
        <v>27</v>
      </c>
      <c r="N60" s="4">
        <f t="shared" si="1"/>
        <v>78</v>
      </c>
      <c r="O60">
        <v>7</v>
      </c>
      <c r="P60">
        <v>12</v>
      </c>
      <c r="Q60">
        <v>2</v>
      </c>
      <c r="Z60">
        <v>278</v>
      </c>
      <c r="AC60" s="6"/>
    </row>
    <row r="61" spans="1:35" x14ac:dyDescent="0.25">
      <c r="A61">
        <f t="shared" si="0"/>
        <v>55</v>
      </c>
      <c r="B61" t="s">
        <v>27</v>
      </c>
      <c r="C61">
        <v>10</v>
      </c>
      <c r="D61">
        <v>12</v>
      </c>
      <c r="F61">
        <v>4</v>
      </c>
      <c r="H61">
        <v>40</v>
      </c>
      <c r="J61">
        <v>130</v>
      </c>
      <c r="K61">
        <v>304</v>
      </c>
      <c r="L61">
        <v>150</v>
      </c>
      <c r="M61">
        <v>35</v>
      </c>
      <c r="N61" s="4">
        <f t="shared" si="1"/>
        <v>71</v>
      </c>
      <c r="O61">
        <v>2</v>
      </c>
      <c r="P61">
        <v>12</v>
      </c>
      <c r="Q61">
        <v>1</v>
      </c>
      <c r="Z61">
        <v>414</v>
      </c>
      <c r="AC61" s="6"/>
    </row>
    <row r="62" spans="1:35" x14ac:dyDescent="0.25">
      <c r="A62">
        <f t="shared" si="0"/>
        <v>56</v>
      </c>
      <c r="B62" t="s">
        <v>26</v>
      </c>
      <c r="C62">
        <v>7</v>
      </c>
      <c r="D62">
        <v>2</v>
      </c>
      <c r="F62">
        <v>19</v>
      </c>
      <c r="H62">
        <v>32</v>
      </c>
      <c r="J62">
        <v>53</v>
      </c>
      <c r="K62">
        <v>165</v>
      </c>
      <c r="L62">
        <v>121</v>
      </c>
      <c r="M62">
        <v>8</v>
      </c>
      <c r="N62" s="4">
        <f t="shared" si="1"/>
        <v>69</v>
      </c>
      <c r="O62">
        <v>0</v>
      </c>
      <c r="P62">
        <v>12</v>
      </c>
      <c r="Q62">
        <v>0</v>
      </c>
      <c r="Z62">
        <v>210</v>
      </c>
      <c r="AC62" s="6"/>
    </row>
    <row r="63" spans="1:35" x14ac:dyDescent="0.25">
      <c r="A63">
        <f t="shared" si="0"/>
        <v>57</v>
      </c>
      <c r="B63" t="s">
        <v>25</v>
      </c>
      <c r="C63">
        <v>6</v>
      </c>
      <c r="D63">
        <v>7</v>
      </c>
      <c r="F63">
        <v>14</v>
      </c>
      <c r="H63">
        <v>47</v>
      </c>
      <c r="J63">
        <v>135</v>
      </c>
      <c r="K63">
        <v>332</v>
      </c>
      <c r="L63">
        <v>198</v>
      </c>
      <c r="M63">
        <v>15</v>
      </c>
      <c r="N63" s="4">
        <f t="shared" si="1"/>
        <v>69</v>
      </c>
      <c r="O63">
        <v>2</v>
      </c>
      <c r="P63">
        <v>12</v>
      </c>
      <c r="Q63">
        <v>0</v>
      </c>
      <c r="Z63">
        <v>379</v>
      </c>
      <c r="AC63" s="6"/>
    </row>
    <row r="64" spans="1:35" x14ac:dyDescent="0.25">
      <c r="A64">
        <f t="shared" si="0"/>
        <v>58</v>
      </c>
      <c r="B64" t="s">
        <v>24</v>
      </c>
      <c r="C64">
        <v>49</v>
      </c>
      <c r="D64">
        <v>0</v>
      </c>
      <c r="F64">
        <v>12</v>
      </c>
      <c r="H64">
        <v>62</v>
      </c>
      <c r="J64">
        <v>94</v>
      </c>
      <c r="K64">
        <v>304</v>
      </c>
      <c r="L64">
        <v>228</v>
      </c>
      <c r="M64">
        <v>4</v>
      </c>
      <c r="N64" s="4">
        <f t="shared" si="1"/>
        <v>67</v>
      </c>
      <c r="O64">
        <v>2</v>
      </c>
      <c r="P64">
        <v>12</v>
      </c>
      <c r="Q64">
        <v>1</v>
      </c>
      <c r="Z64">
        <v>336</v>
      </c>
      <c r="AC64" s="6"/>
    </row>
    <row r="65" spans="1:35" x14ac:dyDescent="0.25">
      <c r="A65">
        <f t="shared" si="0"/>
        <v>59</v>
      </c>
      <c r="B65" t="s">
        <v>23</v>
      </c>
      <c r="C65">
        <v>9</v>
      </c>
      <c r="D65">
        <v>1</v>
      </c>
      <c r="F65">
        <v>15</v>
      </c>
      <c r="H65">
        <v>124</v>
      </c>
      <c r="J65">
        <v>105</v>
      </c>
      <c r="K65">
        <v>281</v>
      </c>
      <c r="L65">
        <v>199</v>
      </c>
      <c r="M65">
        <v>0</v>
      </c>
      <c r="N65" s="4">
        <f t="shared" si="1"/>
        <v>65</v>
      </c>
      <c r="O65">
        <v>1</v>
      </c>
      <c r="P65">
        <v>12</v>
      </c>
      <c r="Q65">
        <v>2</v>
      </c>
      <c r="Z65">
        <v>318</v>
      </c>
      <c r="AC65" s="6"/>
      <c r="AI65" s="1" t="s">
        <v>78</v>
      </c>
    </row>
    <row r="66" spans="1:35" x14ac:dyDescent="0.25">
      <c r="A66">
        <f t="shared" si="0"/>
        <v>60</v>
      </c>
      <c r="B66" t="s">
        <v>22</v>
      </c>
      <c r="C66">
        <v>25</v>
      </c>
      <c r="D66">
        <v>4</v>
      </c>
      <c r="H66">
        <v>201</v>
      </c>
      <c r="J66">
        <v>148</v>
      </c>
      <c r="K66">
        <v>285</v>
      </c>
      <c r="L66">
        <v>151</v>
      </c>
      <c r="M66">
        <v>6</v>
      </c>
      <c r="N66" s="4">
        <f t="shared" si="1"/>
        <v>64</v>
      </c>
      <c r="O66">
        <v>6</v>
      </c>
      <c r="P66">
        <v>11</v>
      </c>
      <c r="Q66">
        <v>4</v>
      </c>
      <c r="Z66">
        <v>323</v>
      </c>
      <c r="AC66" s="6"/>
    </row>
    <row r="67" spans="1:35" x14ac:dyDescent="0.25">
      <c r="A67">
        <f t="shared" si="0"/>
        <v>61</v>
      </c>
      <c r="B67" t="s">
        <v>54</v>
      </c>
      <c r="C67">
        <v>0</v>
      </c>
      <c r="D67">
        <v>1</v>
      </c>
      <c r="H67">
        <v>44</v>
      </c>
      <c r="J67">
        <v>51</v>
      </c>
      <c r="K67">
        <v>55</v>
      </c>
      <c r="L67">
        <v>11</v>
      </c>
      <c r="M67">
        <v>0</v>
      </c>
      <c r="N67" s="4">
        <f t="shared" si="1"/>
        <v>58</v>
      </c>
      <c r="O67">
        <v>3</v>
      </c>
      <c r="P67">
        <v>9</v>
      </c>
      <c r="Q67">
        <v>0</v>
      </c>
      <c r="Z67">
        <v>111</v>
      </c>
      <c r="AC67" s="6"/>
    </row>
    <row r="68" spans="1:35" x14ac:dyDescent="0.25">
      <c r="A68">
        <f t="shared" si="0"/>
        <v>62</v>
      </c>
      <c r="B68" t="s">
        <v>21</v>
      </c>
      <c r="C68">
        <v>15</v>
      </c>
      <c r="D68">
        <v>7</v>
      </c>
      <c r="H68">
        <v>41</v>
      </c>
      <c r="J68">
        <v>199</v>
      </c>
      <c r="K68">
        <v>253</v>
      </c>
      <c r="L68">
        <v>69</v>
      </c>
      <c r="M68">
        <v>1</v>
      </c>
      <c r="N68" s="4">
        <f t="shared" si="1"/>
        <v>55</v>
      </c>
      <c r="O68">
        <v>8</v>
      </c>
      <c r="P68">
        <v>9</v>
      </c>
      <c r="Q68">
        <v>5</v>
      </c>
      <c r="Z68">
        <v>299</v>
      </c>
      <c r="AC68" s="6"/>
    </row>
    <row r="69" spans="1:35" x14ac:dyDescent="0.25">
      <c r="A69">
        <f t="shared" si="0"/>
        <v>63</v>
      </c>
      <c r="B69" t="s">
        <v>20</v>
      </c>
      <c r="C69">
        <v>33</v>
      </c>
      <c r="D69">
        <v>7</v>
      </c>
      <c r="H69">
        <v>44</v>
      </c>
      <c r="J69">
        <v>154</v>
      </c>
      <c r="K69">
        <v>192</v>
      </c>
      <c r="L69">
        <v>44</v>
      </c>
      <c r="M69">
        <v>3</v>
      </c>
      <c r="N69" s="4">
        <f t="shared" si="1"/>
        <v>47</v>
      </c>
      <c r="O69">
        <v>5</v>
      </c>
      <c r="P69">
        <v>7</v>
      </c>
      <c r="Q69">
        <v>7</v>
      </c>
      <c r="Z69">
        <v>223</v>
      </c>
      <c r="AC69" s="6"/>
    </row>
    <row r="70" spans="1:35" x14ac:dyDescent="0.25">
      <c r="A70">
        <f t="shared" si="0"/>
        <v>64</v>
      </c>
      <c r="B70" t="s">
        <v>19</v>
      </c>
      <c r="C70">
        <v>6</v>
      </c>
      <c r="D70">
        <v>4</v>
      </c>
      <c r="H70">
        <v>30</v>
      </c>
      <c r="J70">
        <v>91</v>
      </c>
      <c r="K70">
        <v>129</v>
      </c>
      <c r="L70">
        <v>58</v>
      </c>
      <c r="M70">
        <v>2</v>
      </c>
      <c r="N70" s="4">
        <f t="shared" si="1"/>
        <v>42</v>
      </c>
      <c r="O70">
        <v>3</v>
      </c>
      <c r="Z70">
        <v>164</v>
      </c>
      <c r="AC70" s="6"/>
    </row>
    <row r="71" spans="1:35" x14ac:dyDescent="0.25">
      <c r="A71">
        <f t="shared" si="0"/>
        <v>65</v>
      </c>
      <c r="B71" t="s">
        <v>18</v>
      </c>
      <c r="C71">
        <v>2</v>
      </c>
      <c r="D71">
        <v>3</v>
      </c>
      <c r="H71">
        <v>14</v>
      </c>
      <c r="J71">
        <v>62</v>
      </c>
      <c r="K71">
        <v>115</v>
      </c>
      <c r="L71">
        <v>56</v>
      </c>
      <c r="M71">
        <v>1</v>
      </c>
      <c r="N71" s="4">
        <f t="shared" si="1"/>
        <v>39</v>
      </c>
      <c r="O71">
        <v>5</v>
      </c>
      <c r="Z71">
        <v>146</v>
      </c>
      <c r="AC71" s="6"/>
      <c r="AI71" s="2" t="s">
        <v>79</v>
      </c>
    </row>
    <row r="72" spans="1:35" x14ac:dyDescent="0.25">
      <c r="A72">
        <f t="shared" si="0"/>
        <v>66</v>
      </c>
      <c r="B72" t="s">
        <v>17</v>
      </c>
      <c r="C72">
        <v>3</v>
      </c>
      <c r="D72">
        <v>0</v>
      </c>
      <c r="H72">
        <v>21</v>
      </c>
      <c r="J72">
        <v>116</v>
      </c>
      <c r="K72">
        <v>168</v>
      </c>
      <c r="L72">
        <v>67</v>
      </c>
      <c r="N72" s="4">
        <f t="shared" si="1"/>
        <v>34</v>
      </c>
      <c r="O72">
        <v>1</v>
      </c>
      <c r="Z72">
        <v>192</v>
      </c>
      <c r="AC72" s="6"/>
    </row>
    <row r="73" spans="1:35" x14ac:dyDescent="0.25">
      <c r="A73">
        <f t="shared" ref="A73:A80" si="2">A72+1</f>
        <v>67</v>
      </c>
      <c r="B73" t="s">
        <v>16</v>
      </c>
      <c r="C73">
        <v>14</v>
      </c>
      <c r="D73">
        <v>0</v>
      </c>
      <c r="H73">
        <v>43</v>
      </c>
      <c r="J73">
        <v>185</v>
      </c>
      <c r="K73">
        <v>246</v>
      </c>
      <c r="L73">
        <v>64</v>
      </c>
      <c r="N73" s="4">
        <f t="shared" si="1"/>
        <v>33</v>
      </c>
      <c r="O73">
        <v>0</v>
      </c>
      <c r="Z73">
        <v>245</v>
      </c>
      <c r="AC73" s="6"/>
    </row>
    <row r="74" spans="1:35" x14ac:dyDescent="0.25">
      <c r="A74">
        <f t="shared" si="2"/>
        <v>68</v>
      </c>
      <c r="B74" t="s">
        <v>15</v>
      </c>
      <c r="C74">
        <v>3</v>
      </c>
      <c r="D74">
        <v>2</v>
      </c>
      <c r="H74">
        <v>21</v>
      </c>
      <c r="J74">
        <v>157</v>
      </c>
      <c r="K74">
        <v>231</v>
      </c>
      <c r="L74">
        <v>103</v>
      </c>
      <c r="N74" s="4">
        <f t="shared" si="1"/>
        <v>33</v>
      </c>
      <c r="O74">
        <v>0</v>
      </c>
      <c r="Z74">
        <v>239</v>
      </c>
      <c r="AC74" s="6"/>
    </row>
    <row r="75" spans="1:35" x14ac:dyDescent="0.25">
      <c r="A75">
        <f t="shared" si="2"/>
        <v>69</v>
      </c>
      <c r="B75" t="s">
        <v>14</v>
      </c>
      <c r="C75">
        <v>14</v>
      </c>
      <c r="D75">
        <v>3</v>
      </c>
      <c r="H75">
        <v>12</v>
      </c>
      <c r="J75">
        <v>181</v>
      </c>
      <c r="K75">
        <v>228</v>
      </c>
      <c r="L75">
        <v>73</v>
      </c>
      <c r="N75" s="4">
        <f t="shared" si="1"/>
        <v>33</v>
      </c>
      <c r="O75">
        <v>2</v>
      </c>
      <c r="Z75">
        <v>234</v>
      </c>
      <c r="AC75" s="6"/>
    </row>
    <row r="76" spans="1:35" x14ac:dyDescent="0.25">
      <c r="A76">
        <f t="shared" si="2"/>
        <v>70</v>
      </c>
      <c r="B76" t="s">
        <v>13</v>
      </c>
      <c r="C76">
        <v>14</v>
      </c>
      <c r="D76">
        <v>5</v>
      </c>
      <c r="H76">
        <v>21</v>
      </c>
      <c r="J76">
        <v>339</v>
      </c>
      <c r="K76">
        <v>559</v>
      </c>
      <c r="L76">
        <v>363</v>
      </c>
      <c r="N76" s="4">
        <f t="shared" si="1"/>
        <v>31</v>
      </c>
      <c r="O76">
        <v>1</v>
      </c>
      <c r="Z76">
        <v>622</v>
      </c>
      <c r="AC76" s="6"/>
    </row>
    <row r="77" spans="1:35" x14ac:dyDescent="0.25">
      <c r="A77">
        <f t="shared" si="2"/>
        <v>71</v>
      </c>
      <c r="B77" t="s">
        <v>12</v>
      </c>
      <c r="C77">
        <v>5</v>
      </c>
      <c r="D77">
        <v>9</v>
      </c>
      <c r="H77">
        <v>41</v>
      </c>
      <c r="J77">
        <v>165</v>
      </c>
      <c r="K77">
        <v>316</v>
      </c>
      <c r="L77">
        <v>174</v>
      </c>
      <c r="N77" s="4">
        <f t="shared" si="1"/>
        <v>30</v>
      </c>
      <c r="O77">
        <v>2</v>
      </c>
      <c r="Z77">
        <v>399</v>
      </c>
      <c r="AC77" s="6"/>
    </row>
    <row r="78" spans="1:35" x14ac:dyDescent="0.25">
      <c r="A78">
        <f t="shared" si="2"/>
        <v>72</v>
      </c>
      <c r="B78" t="s">
        <v>11</v>
      </c>
      <c r="C78">
        <v>2</v>
      </c>
      <c r="D78">
        <v>8</v>
      </c>
      <c r="H78">
        <v>66</v>
      </c>
      <c r="J78">
        <v>128</v>
      </c>
      <c r="K78">
        <v>254</v>
      </c>
      <c r="L78">
        <v>198</v>
      </c>
      <c r="N78" s="4">
        <f t="shared" si="1"/>
        <v>28</v>
      </c>
      <c r="O78">
        <v>4</v>
      </c>
      <c r="Z78">
        <v>291</v>
      </c>
      <c r="AC78" s="6"/>
    </row>
    <row r="79" spans="1:35" x14ac:dyDescent="0.25">
      <c r="A79">
        <f t="shared" si="2"/>
        <v>73</v>
      </c>
      <c r="B79" t="s">
        <v>53</v>
      </c>
      <c r="C79">
        <v>0</v>
      </c>
      <c r="D79">
        <v>3</v>
      </c>
      <c r="H79">
        <v>20</v>
      </c>
      <c r="J79">
        <v>31</v>
      </c>
      <c r="K79">
        <v>39</v>
      </c>
      <c r="L79">
        <v>8</v>
      </c>
      <c r="N79" s="4">
        <f t="shared" si="1"/>
        <v>24</v>
      </c>
      <c r="O79">
        <v>2</v>
      </c>
      <c r="Z79">
        <v>64</v>
      </c>
      <c r="AC79" s="6"/>
    </row>
    <row r="80" spans="1:35" x14ac:dyDescent="0.25">
      <c r="A80">
        <f t="shared" si="2"/>
        <v>74</v>
      </c>
      <c r="B80" t="s">
        <v>10</v>
      </c>
      <c r="C80">
        <v>15</v>
      </c>
      <c r="D80">
        <v>1</v>
      </c>
      <c r="H80">
        <v>38</v>
      </c>
      <c r="J80">
        <v>107</v>
      </c>
      <c r="K80">
        <v>131</v>
      </c>
      <c r="L80">
        <v>29</v>
      </c>
      <c r="N80" s="4">
        <f t="shared" si="1"/>
        <v>22</v>
      </c>
      <c r="O80">
        <v>2</v>
      </c>
      <c r="Z80">
        <v>137</v>
      </c>
      <c r="AC80" s="6"/>
    </row>
    <row r="81" spans="1:35" x14ac:dyDescent="0.25">
      <c r="A81">
        <f t="shared" ref="A81:A83" si="3">A80+1</f>
        <v>75</v>
      </c>
      <c r="B81" t="s">
        <v>9</v>
      </c>
      <c r="C81">
        <v>3</v>
      </c>
      <c r="D81">
        <v>7</v>
      </c>
      <c r="H81">
        <v>40</v>
      </c>
      <c r="J81">
        <v>76</v>
      </c>
      <c r="K81">
        <v>90</v>
      </c>
      <c r="L81">
        <v>16</v>
      </c>
      <c r="N81" s="4">
        <f t="shared" si="1"/>
        <v>20</v>
      </c>
      <c r="O81">
        <v>5</v>
      </c>
      <c r="Z81">
        <v>117</v>
      </c>
      <c r="AC81" s="6"/>
    </row>
    <row r="82" spans="1:35" x14ac:dyDescent="0.25">
      <c r="A82">
        <f t="shared" si="3"/>
        <v>76</v>
      </c>
      <c r="B82" t="s">
        <v>8</v>
      </c>
      <c r="C82">
        <v>3</v>
      </c>
      <c r="D82">
        <v>2</v>
      </c>
      <c r="H82">
        <v>1</v>
      </c>
      <c r="J82">
        <v>75</v>
      </c>
      <c r="K82">
        <v>89</v>
      </c>
      <c r="L82">
        <v>18</v>
      </c>
      <c r="N82" s="4">
        <f t="shared" si="1"/>
        <v>15</v>
      </c>
      <c r="O82">
        <v>0</v>
      </c>
      <c r="Z82">
        <v>94</v>
      </c>
      <c r="AC82" s="6"/>
    </row>
    <row r="83" spans="1:35" x14ac:dyDescent="0.25">
      <c r="A83">
        <f t="shared" si="3"/>
        <v>77</v>
      </c>
      <c r="B83" t="s">
        <v>7</v>
      </c>
      <c r="C83">
        <v>2</v>
      </c>
      <c r="D83">
        <v>3</v>
      </c>
      <c r="H83">
        <v>2</v>
      </c>
      <c r="J83">
        <v>50</v>
      </c>
      <c r="K83">
        <v>61</v>
      </c>
      <c r="L83">
        <v>18</v>
      </c>
      <c r="N83" s="4">
        <f t="shared" si="1"/>
        <v>15</v>
      </c>
      <c r="O83">
        <v>2</v>
      </c>
      <c r="Z83">
        <v>70</v>
      </c>
      <c r="AC83" s="6"/>
    </row>
    <row r="84" spans="1:35" x14ac:dyDescent="0.25">
      <c r="A84">
        <f t="shared" ref="A84:A91" si="4">A83+1</f>
        <v>78</v>
      </c>
      <c r="B84" t="s">
        <v>52</v>
      </c>
      <c r="C84">
        <v>0</v>
      </c>
      <c r="D84">
        <v>5</v>
      </c>
      <c r="J84">
        <v>32</v>
      </c>
      <c r="K84">
        <v>50</v>
      </c>
      <c r="L84">
        <v>20</v>
      </c>
      <c r="N84" s="4">
        <f t="shared" si="1"/>
        <v>13</v>
      </c>
      <c r="O84">
        <v>6</v>
      </c>
      <c r="Z84">
        <v>75</v>
      </c>
      <c r="AC84" s="6"/>
    </row>
    <row r="85" spans="1:35" x14ac:dyDescent="0.25">
      <c r="A85">
        <f t="shared" si="4"/>
        <v>79</v>
      </c>
      <c r="B85" t="s">
        <v>6</v>
      </c>
      <c r="C85">
        <v>9</v>
      </c>
      <c r="D85">
        <v>1</v>
      </c>
      <c r="J85">
        <v>69</v>
      </c>
      <c r="K85">
        <v>86</v>
      </c>
      <c r="L85">
        <v>36</v>
      </c>
      <c r="N85" s="4">
        <f t="shared" si="1"/>
        <v>7</v>
      </c>
      <c r="O85">
        <v>2</v>
      </c>
      <c r="Z85">
        <v>107</v>
      </c>
      <c r="AC85" s="6"/>
    </row>
    <row r="86" spans="1:35" x14ac:dyDescent="0.25">
      <c r="A86">
        <f t="shared" si="4"/>
        <v>80</v>
      </c>
      <c r="B86" t="s">
        <v>5</v>
      </c>
      <c r="C86">
        <v>6</v>
      </c>
      <c r="D86">
        <v>0</v>
      </c>
      <c r="J86">
        <v>67</v>
      </c>
      <c r="K86">
        <v>82</v>
      </c>
      <c r="L86">
        <v>25</v>
      </c>
      <c r="N86" s="4">
        <f t="shared" si="1"/>
        <v>5</v>
      </c>
      <c r="O86">
        <v>2</v>
      </c>
      <c r="Z86">
        <v>89</v>
      </c>
      <c r="AC86" s="6"/>
    </row>
    <row r="87" spans="1:35" x14ac:dyDescent="0.25">
      <c r="A87">
        <f t="shared" si="4"/>
        <v>81</v>
      </c>
      <c r="B87" t="s">
        <v>4</v>
      </c>
      <c r="C87">
        <v>4</v>
      </c>
      <c r="D87">
        <v>3</v>
      </c>
      <c r="J87">
        <v>61</v>
      </c>
      <c r="K87">
        <v>79</v>
      </c>
      <c r="L87">
        <v>20</v>
      </c>
      <c r="N87" s="4">
        <f t="shared" si="1"/>
        <v>3</v>
      </c>
      <c r="O87">
        <v>3</v>
      </c>
      <c r="Z87">
        <v>85</v>
      </c>
      <c r="AC87" s="6"/>
    </row>
    <row r="88" spans="1:35" x14ac:dyDescent="0.25">
      <c r="A88">
        <f t="shared" si="4"/>
        <v>82</v>
      </c>
      <c r="B88" t="s">
        <v>3</v>
      </c>
      <c r="C88">
        <v>8</v>
      </c>
      <c r="D88">
        <v>1</v>
      </c>
      <c r="J88">
        <v>67</v>
      </c>
      <c r="K88">
        <v>95</v>
      </c>
      <c r="L88">
        <v>34</v>
      </c>
      <c r="N88" s="4">
        <f t="shared" si="1"/>
        <v>0</v>
      </c>
      <c r="O88">
        <v>5</v>
      </c>
      <c r="Z88">
        <v>103</v>
      </c>
      <c r="AC88" s="6"/>
    </row>
    <row r="89" spans="1:35" x14ac:dyDescent="0.25">
      <c r="A89">
        <f t="shared" si="4"/>
        <v>83</v>
      </c>
      <c r="B89" t="s">
        <v>2</v>
      </c>
      <c r="C89">
        <v>1</v>
      </c>
      <c r="D89">
        <v>4</v>
      </c>
      <c r="J89">
        <v>67</v>
      </c>
      <c r="K89">
        <v>97</v>
      </c>
      <c r="L89">
        <v>69</v>
      </c>
      <c r="N89" s="4">
        <f t="shared" si="1"/>
        <v>-5</v>
      </c>
      <c r="O89">
        <v>7</v>
      </c>
      <c r="Z89">
        <v>122</v>
      </c>
      <c r="AC89" s="6"/>
    </row>
    <row r="90" spans="1:35" x14ac:dyDescent="0.25">
      <c r="A90">
        <f t="shared" si="4"/>
        <v>84</v>
      </c>
      <c r="B90" t="s">
        <v>1</v>
      </c>
      <c r="C90">
        <v>2</v>
      </c>
      <c r="D90">
        <v>5</v>
      </c>
      <c r="J90">
        <v>123</v>
      </c>
      <c r="K90">
        <v>150</v>
      </c>
      <c r="L90">
        <v>69</v>
      </c>
      <c r="N90" s="4">
        <f t="shared" si="1"/>
        <v>-12</v>
      </c>
      <c r="O90">
        <v>7</v>
      </c>
      <c r="Z90">
        <v>174</v>
      </c>
      <c r="AC90" s="6"/>
    </row>
    <row r="91" spans="1:35" x14ac:dyDescent="0.25">
      <c r="A91">
        <f t="shared" si="4"/>
        <v>85</v>
      </c>
      <c r="B91" t="s">
        <v>0</v>
      </c>
      <c r="C91">
        <v>3</v>
      </c>
      <c r="D91">
        <v>1</v>
      </c>
      <c r="J91">
        <v>38</v>
      </c>
      <c r="K91">
        <v>35</v>
      </c>
      <c r="L91">
        <v>2</v>
      </c>
      <c r="N91">
        <f>O91</f>
        <v>3</v>
      </c>
      <c r="O91">
        <v>3</v>
      </c>
      <c r="Z91">
        <v>39</v>
      </c>
      <c r="AC91" s="6"/>
      <c r="AI91" s="2" t="s">
        <v>80</v>
      </c>
    </row>
  </sheetData>
  <sortState ref="T8:U17">
    <sortCondition descending="1" ref="T8:T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5"/>
  <sheetViews>
    <sheetView topLeftCell="A13" workbookViewId="0">
      <selection activeCell="C17" sqref="C17"/>
    </sheetView>
  </sheetViews>
  <sheetFormatPr baseColWidth="10" defaultColWidth="9.140625" defaultRowHeight="15" x14ac:dyDescent="0.25"/>
  <cols>
    <col min="2" max="2" width="25.140625" customWidth="1"/>
    <col min="3" max="3" width="59.5703125" customWidth="1"/>
  </cols>
  <sheetData>
    <row r="2" spans="1:3" x14ac:dyDescent="0.25">
      <c r="B2" t="s">
        <v>182</v>
      </c>
    </row>
    <row r="4" spans="1:3" x14ac:dyDescent="0.25">
      <c r="A4" s="5">
        <v>1</v>
      </c>
      <c r="B4" t="s">
        <v>51</v>
      </c>
      <c r="C4" t="s">
        <v>67</v>
      </c>
    </row>
    <row r="5" spans="1:3" x14ac:dyDescent="0.25">
      <c r="A5" s="5">
        <v>2</v>
      </c>
      <c r="B5" t="s">
        <v>55</v>
      </c>
      <c r="C5" t="s">
        <v>143</v>
      </c>
    </row>
    <row r="6" spans="1:3" x14ac:dyDescent="0.25">
      <c r="A6" s="5">
        <v>3</v>
      </c>
      <c r="B6" t="s">
        <v>61</v>
      </c>
      <c r="C6" t="s">
        <v>144</v>
      </c>
    </row>
    <row r="7" spans="1:3" x14ac:dyDescent="0.25">
      <c r="A7" s="5">
        <v>4</v>
      </c>
      <c r="B7" t="s">
        <v>56</v>
      </c>
      <c r="C7" t="s">
        <v>68</v>
      </c>
    </row>
    <row r="8" spans="1:3" x14ac:dyDescent="0.25">
      <c r="A8" s="5">
        <v>5</v>
      </c>
      <c r="B8" t="s">
        <v>60</v>
      </c>
      <c r="C8" t="s">
        <v>69</v>
      </c>
    </row>
    <row r="9" spans="1:3" x14ac:dyDescent="0.25">
      <c r="A9" s="5">
        <v>6</v>
      </c>
      <c r="B9" t="s">
        <v>146</v>
      </c>
      <c r="C9" t="s">
        <v>145</v>
      </c>
    </row>
    <row r="10" spans="1:3" x14ac:dyDescent="0.25">
      <c r="A10" s="5">
        <v>7</v>
      </c>
      <c r="B10" t="s">
        <v>147</v>
      </c>
      <c r="C10" t="s">
        <v>148</v>
      </c>
    </row>
    <row r="11" spans="1:3" x14ac:dyDescent="0.25">
      <c r="A11" s="5">
        <v>8</v>
      </c>
      <c r="B11" t="s">
        <v>149</v>
      </c>
      <c r="C11" t="s">
        <v>150</v>
      </c>
    </row>
    <row r="12" spans="1:3" x14ac:dyDescent="0.25">
      <c r="A12" s="5">
        <v>9</v>
      </c>
      <c r="B12" t="s">
        <v>57</v>
      </c>
      <c r="C12" t="s">
        <v>70</v>
      </c>
    </row>
    <row r="13" spans="1:3" x14ac:dyDescent="0.25">
      <c r="A13" s="5">
        <v>10</v>
      </c>
      <c r="B13" t="s">
        <v>58</v>
      </c>
      <c r="C13" t="s">
        <v>71</v>
      </c>
    </row>
    <row r="14" spans="1:3" x14ac:dyDescent="0.25">
      <c r="A14" s="5">
        <v>11</v>
      </c>
      <c r="B14" t="s">
        <v>59</v>
      </c>
      <c r="C14" t="s">
        <v>72</v>
      </c>
    </row>
    <row r="15" spans="1:3" x14ac:dyDescent="0.25">
      <c r="A15" s="5">
        <v>12</v>
      </c>
      <c r="B15" t="s">
        <v>151</v>
      </c>
      <c r="C15" t="s">
        <v>252</v>
      </c>
    </row>
    <row r="16" spans="1:3" x14ac:dyDescent="0.25">
      <c r="A16" s="5">
        <v>13</v>
      </c>
      <c r="B16" t="s">
        <v>151</v>
      </c>
      <c r="C16" t="s">
        <v>253</v>
      </c>
    </row>
    <row r="17" spans="1:3" x14ac:dyDescent="0.25">
      <c r="A17" s="5">
        <v>14</v>
      </c>
      <c r="B17" t="s">
        <v>133</v>
      </c>
      <c r="C17" t="s">
        <v>137</v>
      </c>
    </row>
    <row r="18" spans="1:3" x14ac:dyDescent="0.25">
      <c r="A18" s="5">
        <v>15</v>
      </c>
      <c r="B18" t="s">
        <v>152</v>
      </c>
      <c r="C18" t="s">
        <v>132</v>
      </c>
    </row>
    <row r="19" spans="1:3" x14ac:dyDescent="0.25">
      <c r="A19" s="5">
        <v>16</v>
      </c>
      <c r="B19" t="s">
        <v>66</v>
      </c>
      <c r="C19" t="s">
        <v>129</v>
      </c>
    </row>
    <row r="20" spans="1:3" x14ac:dyDescent="0.25">
      <c r="A20" s="5">
        <v>17</v>
      </c>
      <c r="B20" t="s">
        <v>62</v>
      </c>
      <c r="C20" t="s">
        <v>73</v>
      </c>
    </row>
    <row r="21" spans="1:3" x14ac:dyDescent="0.25">
      <c r="A21" s="5">
        <v>18</v>
      </c>
      <c r="B21" t="s">
        <v>153</v>
      </c>
      <c r="C21" t="s">
        <v>154</v>
      </c>
    </row>
    <row r="22" spans="1:3" x14ac:dyDescent="0.25">
      <c r="A22" s="5">
        <v>19</v>
      </c>
      <c r="B22" t="s">
        <v>63</v>
      </c>
      <c r="C22" t="s">
        <v>178</v>
      </c>
    </row>
    <row r="23" spans="1:3" x14ac:dyDescent="0.25">
      <c r="A23" s="5">
        <v>20</v>
      </c>
      <c r="B23" t="s">
        <v>65</v>
      </c>
      <c r="C23" t="s">
        <v>180</v>
      </c>
    </row>
    <row r="24" spans="1:3" x14ac:dyDescent="0.25">
      <c r="A24" s="5">
        <v>21</v>
      </c>
      <c r="B24" t="s">
        <v>139</v>
      </c>
      <c r="C24" t="s">
        <v>181</v>
      </c>
    </row>
    <row r="25" spans="1:3" x14ac:dyDescent="0.25">
      <c r="A25" s="5">
        <v>22</v>
      </c>
      <c r="B25" t="s">
        <v>64</v>
      </c>
      <c r="C25" t="s">
        <v>214</v>
      </c>
    </row>
    <row r="26" spans="1:3" x14ac:dyDescent="0.25">
      <c r="A26" s="5">
        <v>23</v>
      </c>
      <c r="B26" t="s">
        <v>167</v>
      </c>
      <c r="C26" t="s">
        <v>177</v>
      </c>
    </row>
    <row r="27" spans="1:3" x14ac:dyDescent="0.25">
      <c r="A27" s="5">
        <v>24</v>
      </c>
      <c r="B27" t="s">
        <v>168</v>
      </c>
      <c r="C27" t="s">
        <v>174</v>
      </c>
    </row>
    <row r="28" spans="1:3" x14ac:dyDescent="0.25">
      <c r="A28" s="5">
        <v>25</v>
      </c>
      <c r="B28" t="s">
        <v>169</v>
      </c>
      <c r="C28" t="s">
        <v>170</v>
      </c>
    </row>
    <row r="29" spans="1:3" x14ac:dyDescent="0.25">
      <c r="A29" s="5">
        <v>26</v>
      </c>
      <c r="B29" t="s">
        <v>173</v>
      </c>
      <c r="C29" t="s">
        <v>201</v>
      </c>
    </row>
    <row r="30" spans="1:3" x14ac:dyDescent="0.25">
      <c r="A30" s="5">
        <v>27</v>
      </c>
      <c r="B30" t="s">
        <v>209</v>
      </c>
      <c r="C30" t="s">
        <v>211</v>
      </c>
    </row>
    <row r="31" spans="1:3" x14ac:dyDescent="0.25">
      <c r="A31" s="5">
        <v>28</v>
      </c>
      <c r="B31" t="s">
        <v>210</v>
      </c>
      <c r="C31" t="s">
        <v>212</v>
      </c>
    </row>
    <row r="32" spans="1:3" x14ac:dyDescent="0.25">
      <c r="A32" s="5">
        <v>29</v>
      </c>
      <c r="B32" t="s">
        <v>206</v>
      </c>
      <c r="C32" t="s">
        <v>208</v>
      </c>
    </row>
    <row r="33" spans="1:3" x14ac:dyDescent="0.25">
      <c r="A33" s="5">
        <v>30</v>
      </c>
      <c r="B33" t="s">
        <v>235</v>
      </c>
      <c r="C33" t="s">
        <v>235</v>
      </c>
    </row>
    <row r="34" spans="1:3" x14ac:dyDescent="0.25">
      <c r="A34" s="5">
        <v>31</v>
      </c>
      <c r="B34" t="s">
        <v>207</v>
      </c>
    </row>
    <row r="35" spans="1:3" x14ac:dyDescent="0.25">
      <c r="A35" s="5">
        <v>32</v>
      </c>
      <c r="B35" t="s">
        <v>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28"/>
  <sheetViews>
    <sheetView workbookViewId="0">
      <pane xSplit="8685" ySplit="2400" topLeftCell="Q19" activePane="bottomRight"/>
      <selection activeCell="C2" sqref="C2:S28"/>
      <selection pane="topRight" activeCell="M24" sqref="M24"/>
      <selection pane="bottomLeft" activeCell="J21" sqref="J21"/>
      <selection pane="bottomRight" activeCell="S21" sqref="S21"/>
    </sheetView>
  </sheetViews>
  <sheetFormatPr baseColWidth="10" defaultRowHeight="15" x14ac:dyDescent="0.25"/>
  <cols>
    <col min="1" max="1" width="5.140625" customWidth="1"/>
    <col min="2" max="2" width="19.42578125" customWidth="1"/>
    <col min="3" max="19" width="9.140625" customWidth="1"/>
    <col min="20" max="20" width="7.5703125" customWidth="1"/>
    <col min="21" max="21" width="7.42578125" customWidth="1"/>
    <col min="22" max="22" width="7.7109375" customWidth="1"/>
    <col min="23" max="23" width="8.28515625" customWidth="1"/>
    <col min="24" max="24" width="8.5703125" customWidth="1"/>
    <col min="25" max="25" width="8.140625" customWidth="1"/>
    <col min="26" max="26" width="7.85546875" customWidth="1"/>
    <col min="27" max="27" width="7.5703125" customWidth="1"/>
    <col min="28" max="28" width="7.42578125" customWidth="1"/>
    <col min="29" max="30" width="7.5703125" customWidth="1"/>
    <col min="31" max="31" width="7.28515625" customWidth="1"/>
    <col min="32" max="32" width="7.7109375" customWidth="1"/>
    <col min="33" max="61" width="7.28515625" customWidth="1"/>
  </cols>
  <sheetData>
    <row r="2" spans="1:61" x14ac:dyDescent="0.25">
      <c r="B2" t="s">
        <v>130</v>
      </c>
      <c r="C2" t="s">
        <v>254</v>
      </c>
      <c r="D2" t="s">
        <v>264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  <c r="M2" t="s">
        <v>263</v>
      </c>
      <c r="N2" t="s">
        <v>250</v>
      </c>
      <c r="O2" t="s">
        <v>243</v>
      </c>
      <c r="P2" t="s">
        <v>244</v>
      </c>
      <c r="Q2" t="s">
        <v>245</v>
      </c>
      <c r="R2" t="s">
        <v>246</v>
      </c>
      <c r="S2" t="s">
        <v>247</v>
      </c>
      <c r="T2" t="s">
        <v>239</v>
      </c>
      <c r="U2" t="s">
        <v>240</v>
      </c>
      <c r="V2" s="14" t="s">
        <v>237</v>
      </c>
      <c r="W2" t="s">
        <v>232</v>
      </c>
      <c r="X2" t="s">
        <v>215</v>
      </c>
      <c r="Y2" t="s">
        <v>197</v>
      </c>
      <c r="Z2" t="s">
        <v>186</v>
      </c>
      <c r="AA2" t="s">
        <v>175</v>
      </c>
      <c r="AB2" t="s">
        <v>162</v>
      </c>
      <c r="AC2" t="s">
        <v>155</v>
      </c>
      <c r="AD2" t="s">
        <v>156</v>
      </c>
      <c r="AE2" t="s">
        <v>142</v>
      </c>
      <c r="AF2" t="s">
        <v>138</v>
      </c>
      <c r="AG2" t="s">
        <v>81</v>
      </c>
      <c r="AH2" t="s">
        <v>50</v>
      </c>
      <c r="AI2" t="s">
        <v>49</v>
      </c>
      <c r="AJ2" t="s">
        <v>48</v>
      </c>
      <c r="AK2" t="s">
        <v>47</v>
      </c>
      <c r="AL2" t="s">
        <v>46</v>
      </c>
      <c r="AM2" t="s">
        <v>45</v>
      </c>
      <c r="AN2" t="s">
        <v>44</v>
      </c>
      <c r="AO2" t="s">
        <v>43</v>
      </c>
      <c r="AP2" t="s">
        <v>42</v>
      </c>
      <c r="AQ2" t="s">
        <v>41</v>
      </c>
      <c r="AR2" t="s">
        <v>40</v>
      </c>
      <c r="AS2" t="s">
        <v>39</v>
      </c>
      <c r="AT2" t="s">
        <v>38</v>
      </c>
      <c r="AU2" t="s">
        <v>37</v>
      </c>
      <c r="AV2" t="s">
        <v>36</v>
      </c>
      <c r="AW2" t="s">
        <v>35</v>
      </c>
      <c r="AX2" t="s">
        <v>34</v>
      </c>
      <c r="AY2" t="s">
        <v>33</v>
      </c>
      <c r="AZ2" t="s">
        <v>32</v>
      </c>
      <c r="BA2" t="s">
        <v>31</v>
      </c>
      <c r="BB2" t="s">
        <v>30</v>
      </c>
      <c r="BC2" t="s">
        <v>29</v>
      </c>
      <c r="BD2" t="s">
        <v>28</v>
      </c>
      <c r="BE2" t="s">
        <v>27</v>
      </c>
      <c r="BF2" t="s">
        <v>26</v>
      </c>
      <c r="BG2" t="s">
        <v>25</v>
      </c>
      <c r="BH2" t="s">
        <v>24</v>
      </c>
      <c r="BI2" t="s">
        <v>23</v>
      </c>
    </row>
    <row r="3" spans="1:61" x14ac:dyDescent="0.25">
      <c r="A3">
        <v>100</v>
      </c>
      <c r="B3" t="s">
        <v>82</v>
      </c>
      <c r="C3">
        <v>8</v>
      </c>
      <c r="D3">
        <v>15</v>
      </c>
      <c r="E3">
        <v>4</v>
      </c>
      <c r="F3">
        <v>7</v>
      </c>
      <c r="G3">
        <v>3</v>
      </c>
      <c r="H3">
        <v>6</v>
      </c>
      <c r="I3">
        <v>5</v>
      </c>
      <c r="J3">
        <v>1</v>
      </c>
      <c r="K3">
        <v>3</v>
      </c>
      <c r="L3">
        <v>2</v>
      </c>
      <c r="M3">
        <v>7</v>
      </c>
      <c r="N3">
        <v>11</v>
      </c>
      <c r="O3">
        <v>5</v>
      </c>
      <c r="P3">
        <v>5</v>
      </c>
      <c r="Q3">
        <v>5</v>
      </c>
      <c r="R3">
        <v>9</v>
      </c>
      <c r="S3">
        <v>1</v>
      </c>
      <c r="T3">
        <v>10</v>
      </c>
      <c r="U3">
        <v>7</v>
      </c>
      <c r="V3">
        <v>4</v>
      </c>
      <c r="W3">
        <v>6</v>
      </c>
      <c r="X3">
        <v>2</v>
      </c>
      <c r="Y3">
        <v>5</v>
      </c>
      <c r="Z3">
        <v>12</v>
      </c>
      <c r="AA3">
        <v>3</v>
      </c>
      <c r="AB3">
        <v>11</v>
      </c>
      <c r="AC3">
        <v>5</v>
      </c>
      <c r="AD3">
        <v>3</v>
      </c>
      <c r="AE3">
        <v>2</v>
      </c>
      <c r="AF3">
        <v>3</v>
      </c>
      <c r="AG3">
        <v>2</v>
      </c>
      <c r="AH3">
        <v>3</v>
      </c>
      <c r="AI3">
        <v>1</v>
      </c>
      <c r="AJ3">
        <v>0</v>
      </c>
      <c r="AK3">
        <v>4</v>
      </c>
      <c r="AL3">
        <v>7</v>
      </c>
      <c r="AM3">
        <v>2</v>
      </c>
      <c r="AN3">
        <v>7</v>
      </c>
      <c r="AO3">
        <v>6</v>
      </c>
      <c r="AQ3">
        <v>1</v>
      </c>
      <c r="AR3">
        <v>1</v>
      </c>
      <c r="AT3">
        <v>3</v>
      </c>
      <c r="AU3">
        <v>2</v>
      </c>
      <c r="AV3">
        <v>1</v>
      </c>
      <c r="AW3">
        <v>1</v>
      </c>
      <c r="AX3">
        <v>4</v>
      </c>
      <c r="AY3">
        <v>1</v>
      </c>
      <c r="AZ3">
        <v>3</v>
      </c>
      <c r="BA3">
        <v>5</v>
      </c>
      <c r="BB3">
        <v>1</v>
      </c>
      <c r="BC3">
        <v>1</v>
      </c>
      <c r="BD3">
        <v>2</v>
      </c>
      <c r="BF3">
        <v>9</v>
      </c>
    </row>
    <row r="4" spans="1:61" x14ac:dyDescent="0.25">
      <c r="A4">
        <v>101</v>
      </c>
      <c r="B4" t="s">
        <v>83</v>
      </c>
      <c r="C4">
        <v>1</v>
      </c>
      <c r="D4">
        <v>3</v>
      </c>
      <c r="E4">
        <v>3</v>
      </c>
      <c r="F4">
        <v>5</v>
      </c>
      <c r="G4">
        <v>2</v>
      </c>
      <c r="H4">
        <v>1</v>
      </c>
      <c r="I4">
        <v>1</v>
      </c>
      <c r="J4">
        <v>1</v>
      </c>
      <c r="P4">
        <v>2</v>
      </c>
      <c r="R4">
        <v>2</v>
      </c>
      <c r="T4">
        <v>3</v>
      </c>
      <c r="V4">
        <v>0</v>
      </c>
      <c r="W4">
        <v>0</v>
      </c>
      <c r="X4">
        <v>1</v>
      </c>
      <c r="Y4">
        <v>1</v>
      </c>
      <c r="Z4">
        <v>5</v>
      </c>
      <c r="AA4">
        <v>0</v>
      </c>
      <c r="AB4">
        <v>2</v>
      </c>
      <c r="AC4">
        <v>2</v>
      </c>
      <c r="AD4">
        <v>1</v>
      </c>
      <c r="AE4">
        <v>1</v>
      </c>
      <c r="AF4">
        <v>1</v>
      </c>
      <c r="AG4">
        <v>2</v>
      </c>
      <c r="AH4">
        <v>0</v>
      </c>
      <c r="AI4">
        <v>0</v>
      </c>
      <c r="AJ4">
        <v>0</v>
      </c>
      <c r="AK4">
        <v>0</v>
      </c>
      <c r="AL4">
        <v>1</v>
      </c>
      <c r="AM4">
        <v>0</v>
      </c>
      <c r="AQ4">
        <v>1</v>
      </c>
      <c r="AR4">
        <v>1</v>
      </c>
      <c r="AV4">
        <v>1</v>
      </c>
      <c r="AW4">
        <v>1</v>
      </c>
      <c r="BC4">
        <v>1</v>
      </c>
      <c r="BH4">
        <v>1</v>
      </c>
    </row>
    <row r="5" spans="1:61" x14ac:dyDescent="0.25">
      <c r="A5">
        <v>102</v>
      </c>
      <c r="B5" t="s">
        <v>84</v>
      </c>
      <c r="C5">
        <v>8</v>
      </c>
      <c r="D5">
        <v>29</v>
      </c>
      <c r="E5">
        <v>18</v>
      </c>
      <c r="F5">
        <v>23</v>
      </c>
      <c r="G5">
        <v>6</v>
      </c>
      <c r="H5">
        <v>12</v>
      </c>
      <c r="I5">
        <v>4</v>
      </c>
      <c r="J5">
        <v>6</v>
      </c>
      <c r="K5">
        <v>8</v>
      </c>
      <c r="L5">
        <v>8</v>
      </c>
      <c r="M5">
        <v>16</v>
      </c>
      <c r="N5">
        <v>27</v>
      </c>
      <c r="O5">
        <v>7</v>
      </c>
      <c r="P5">
        <v>16</v>
      </c>
      <c r="Q5">
        <v>14</v>
      </c>
      <c r="R5">
        <v>17</v>
      </c>
      <c r="S5">
        <v>13</v>
      </c>
      <c r="T5">
        <v>15</v>
      </c>
      <c r="U5">
        <v>5</v>
      </c>
      <c r="V5">
        <v>13</v>
      </c>
      <c r="W5">
        <v>11</v>
      </c>
      <c r="X5">
        <v>6</v>
      </c>
      <c r="Y5">
        <v>17</v>
      </c>
      <c r="Z5">
        <v>30</v>
      </c>
      <c r="AA5">
        <v>3</v>
      </c>
      <c r="AB5">
        <v>20</v>
      </c>
      <c r="AC5">
        <v>20</v>
      </c>
      <c r="AD5">
        <v>18</v>
      </c>
      <c r="AE5">
        <v>10</v>
      </c>
      <c r="AF5">
        <v>12</v>
      </c>
      <c r="AG5">
        <v>9</v>
      </c>
      <c r="AH5">
        <v>16</v>
      </c>
      <c r="AI5">
        <v>10</v>
      </c>
      <c r="AJ5">
        <v>11</v>
      </c>
      <c r="AK5">
        <v>15</v>
      </c>
      <c r="AL5">
        <v>28</v>
      </c>
      <c r="AM5">
        <v>9</v>
      </c>
      <c r="AN5">
        <v>25</v>
      </c>
      <c r="AO5">
        <v>22</v>
      </c>
      <c r="AP5">
        <v>15</v>
      </c>
      <c r="AQ5">
        <v>10</v>
      </c>
      <c r="AR5">
        <v>5</v>
      </c>
      <c r="AS5">
        <v>11</v>
      </c>
      <c r="AT5">
        <v>4</v>
      </c>
      <c r="AU5">
        <v>1</v>
      </c>
      <c r="AV5">
        <v>2</v>
      </c>
      <c r="AW5">
        <v>10</v>
      </c>
      <c r="AX5">
        <v>23</v>
      </c>
      <c r="AY5">
        <v>9</v>
      </c>
      <c r="AZ5">
        <v>21</v>
      </c>
      <c r="BA5">
        <v>3</v>
      </c>
      <c r="BG5">
        <v>2</v>
      </c>
    </row>
    <row r="6" spans="1:61" x14ac:dyDescent="0.25">
      <c r="A6">
        <v>103</v>
      </c>
      <c r="B6" t="s">
        <v>85</v>
      </c>
      <c r="C6">
        <v>14</v>
      </c>
      <c r="D6">
        <v>39</v>
      </c>
      <c r="E6">
        <v>31</v>
      </c>
      <c r="F6">
        <v>34</v>
      </c>
      <c r="G6">
        <v>16</v>
      </c>
      <c r="H6">
        <v>25</v>
      </c>
      <c r="I6">
        <v>14</v>
      </c>
      <c r="J6">
        <v>10</v>
      </c>
      <c r="K6">
        <v>24</v>
      </c>
      <c r="L6">
        <v>14</v>
      </c>
      <c r="M6">
        <v>43</v>
      </c>
      <c r="N6">
        <v>46</v>
      </c>
      <c r="O6">
        <v>7</v>
      </c>
      <c r="P6">
        <v>49</v>
      </c>
      <c r="Q6">
        <v>42</v>
      </c>
      <c r="R6">
        <v>34</v>
      </c>
      <c r="S6">
        <v>32</v>
      </c>
      <c r="T6">
        <v>118</v>
      </c>
      <c r="U6">
        <v>23</v>
      </c>
      <c r="V6">
        <v>25</v>
      </c>
      <c r="W6">
        <v>44</v>
      </c>
      <c r="X6">
        <v>13</v>
      </c>
      <c r="Y6">
        <v>56</v>
      </c>
      <c r="Z6">
        <v>27</v>
      </c>
      <c r="AA6">
        <v>5</v>
      </c>
      <c r="AB6">
        <v>48</v>
      </c>
      <c r="AC6">
        <v>37</v>
      </c>
      <c r="AD6">
        <v>22</v>
      </c>
      <c r="AE6">
        <v>21</v>
      </c>
      <c r="AF6">
        <v>16</v>
      </c>
      <c r="AG6">
        <v>19</v>
      </c>
      <c r="AH6">
        <v>53</v>
      </c>
      <c r="AI6">
        <v>29</v>
      </c>
      <c r="AJ6">
        <v>22</v>
      </c>
      <c r="AK6">
        <v>26</v>
      </c>
      <c r="AL6">
        <v>46</v>
      </c>
      <c r="AM6">
        <v>16</v>
      </c>
      <c r="AN6">
        <v>36</v>
      </c>
      <c r="AO6">
        <v>22</v>
      </c>
      <c r="AP6">
        <v>12</v>
      </c>
      <c r="AQ6">
        <v>7</v>
      </c>
      <c r="AR6">
        <v>6</v>
      </c>
      <c r="AS6">
        <v>7</v>
      </c>
      <c r="AT6">
        <v>3</v>
      </c>
      <c r="AU6">
        <v>13</v>
      </c>
      <c r="AV6">
        <v>4</v>
      </c>
      <c r="AW6">
        <v>5</v>
      </c>
      <c r="AX6">
        <v>6</v>
      </c>
      <c r="AY6">
        <v>2</v>
      </c>
      <c r="AZ6">
        <v>14</v>
      </c>
      <c r="BH6">
        <v>2</v>
      </c>
    </row>
    <row r="7" spans="1:61" x14ac:dyDescent="0.25">
      <c r="A7">
        <v>104</v>
      </c>
      <c r="B7" t="s">
        <v>86</v>
      </c>
      <c r="C7">
        <v>3</v>
      </c>
      <c r="D7">
        <v>11</v>
      </c>
      <c r="E7">
        <v>4</v>
      </c>
      <c r="F7">
        <v>4</v>
      </c>
      <c r="G7">
        <v>9</v>
      </c>
      <c r="H7">
        <v>15</v>
      </c>
      <c r="I7">
        <v>8</v>
      </c>
      <c r="J7">
        <v>63</v>
      </c>
      <c r="K7">
        <v>12</v>
      </c>
      <c r="L7">
        <v>6</v>
      </c>
      <c r="M7">
        <v>18</v>
      </c>
      <c r="N7">
        <v>23</v>
      </c>
      <c r="O7">
        <v>2</v>
      </c>
      <c r="P7">
        <v>21</v>
      </c>
      <c r="Q7">
        <v>7</v>
      </c>
      <c r="R7">
        <v>13</v>
      </c>
      <c r="S7">
        <v>5</v>
      </c>
      <c r="T7">
        <v>11</v>
      </c>
      <c r="U7">
        <v>137</v>
      </c>
      <c r="V7">
        <v>72</v>
      </c>
      <c r="W7">
        <v>6</v>
      </c>
      <c r="X7">
        <v>8</v>
      </c>
      <c r="Y7">
        <v>12</v>
      </c>
      <c r="Z7">
        <v>15</v>
      </c>
      <c r="AA7">
        <v>3</v>
      </c>
      <c r="AB7">
        <v>26</v>
      </c>
      <c r="AC7">
        <v>12</v>
      </c>
      <c r="AD7">
        <v>9</v>
      </c>
      <c r="AE7">
        <v>5</v>
      </c>
      <c r="AF7">
        <v>8</v>
      </c>
      <c r="AG7">
        <v>11</v>
      </c>
      <c r="AH7">
        <v>4</v>
      </c>
      <c r="AI7">
        <v>10</v>
      </c>
      <c r="AJ7">
        <v>7</v>
      </c>
      <c r="AK7">
        <v>9</v>
      </c>
      <c r="AL7">
        <v>16</v>
      </c>
      <c r="AM7">
        <v>8</v>
      </c>
      <c r="AN7">
        <v>18</v>
      </c>
      <c r="AO7">
        <v>12</v>
      </c>
      <c r="AP7">
        <v>18</v>
      </c>
      <c r="AQ7">
        <v>6</v>
      </c>
      <c r="AR7">
        <v>5</v>
      </c>
      <c r="AS7">
        <v>8</v>
      </c>
      <c r="AT7">
        <v>1</v>
      </c>
      <c r="AU7">
        <v>7</v>
      </c>
      <c r="AV7">
        <v>4</v>
      </c>
      <c r="AW7">
        <v>2</v>
      </c>
      <c r="AX7">
        <v>7</v>
      </c>
      <c r="AY7">
        <v>2</v>
      </c>
      <c r="AZ7">
        <v>2</v>
      </c>
      <c r="BD7">
        <v>2</v>
      </c>
      <c r="BE7">
        <v>1</v>
      </c>
      <c r="BF7">
        <v>1</v>
      </c>
      <c r="BI7">
        <v>1</v>
      </c>
    </row>
    <row r="8" spans="1:61" x14ac:dyDescent="0.25">
      <c r="A8">
        <v>105</v>
      </c>
      <c r="B8" t="s">
        <v>87</v>
      </c>
      <c r="C8">
        <v>3</v>
      </c>
      <c r="D8">
        <v>18</v>
      </c>
      <c r="E8">
        <v>3</v>
      </c>
      <c r="F8">
        <v>7</v>
      </c>
      <c r="G8">
        <v>4</v>
      </c>
      <c r="H8">
        <v>6</v>
      </c>
      <c r="I8">
        <v>3</v>
      </c>
      <c r="J8">
        <v>3</v>
      </c>
      <c r="K8">
        <v>5</v>
      </c>
      <c r="L8">
        <v>4</v>
      </c>
      <c r="M8">
        <v>13</v>
      </c>
      <c r="N8">
        <v>9</v>
      </c>
      <c r="O8">
        <v>2</v>
      </c>
      <c r="P8">
        <v>15</v>
      </c>
      <c r="Q8">
        <v>4</v>
      </c>
      <c r="R8">
        <v>5</v>
      </c>
      <c r="S8">
        <v>7</v>
      </c>
      <c r="T8">
        <v>15</v>
      </c>
      <c r="U8">
        <v>2</v>
      </c>
      <c r="V8">
        <v>15</v>
      </c>
      <c r="W8">
        <v>14</v>
      </c>
      <c r="X8">
        <v>7</v>
      </c>
      <c r="Y8">
        <v>21</v>
      </c>
      <c r="Z8">
        <v>14</v>
      </c>
      <c r="AA8">
        <v>1</v>
      </c>
      <c r="AB8">
        <v>15</v>
      </c>
      <c r="AC8">
        <v>5</v>
      </c>
      <c r="AD8">
        <v>10</v>
      </c>
      <c r="AE8">
        <v>3</v>
      </c>
      <c r="AF8">
        <v>12</v>
      </c>
      <c r="AG8">
        <v>9</v>
      </c>
      <c r="AH8">
        <v>17</v>
      </c>
      <c r="AI8">
        <v>4</v>
      </c>
      <c r="AJ8">
        <v>10</v>
      </c>
      <c r="AK8">
        <v>15</v>
      </c>
      <c r="AL8">
        <v>17</v>
      </c>
      <c r="AM8">
        <v>7</v>
      </c>
      <c r="AN8">
        <v>20</v>
      </c>
      <c r="AO8">
        <v>14</v>
      </c>
      <c r="AP8">
        <v>1</v>
      </c>
      <c r="AQ8">
        <v>5</v>
      </c>
      <c r="AR8">
        <v>6</v>
      </c>
      <c r="AS8">
        <v>2</v>
      </c>
      <c r="AT8">
        <v>8</v>
      </c>
      <c r="AU8">
        <v>4</v>
      </c>
      <c r="AV8">
        <v>1</v>
      </c>
      <c r="AW8">
        <v>12</v>
      </c>
      <c r="AX8">
        <v>27</v>
      </c>
      <c r="AY8">
        <v>4</v>
      </c>
      <c r="AZ8">
        <v>15</v>
      </c>
      <c r="BA8">
        <v>5</v>
      </c>
      <c r="BB8">
        <v>2</v>
      </c>
      <c r="BC8">
        <v>3</v>
      </c>
      <c r="BD8">
        <v>6</v>
      </c>
      <c r="BE8">
        <v>1</v>
      </c>
      <c r="BF8">
        <v>3</v>
      </c>
      <c r="BG8">
        <v>2</v>
      </c>
      <c r="BH8">
        <v>3</v>
      </c>
      <c r="BI8">
        <v>1</v>
      </c>
    </row>
    <row r="9" spans="1:61" x14ac:dyDescent="0.25">
      <c r="A9">
        <v>106</v>
      </c>
      <c r="B9" t="s">
        <v>88</v>
      </c>
      <c r="C9">
        <v>1</v>
      </c>
      <c r="D9">
        <v>2</v>
      </c>
      <c r="E9">
        <v>3</v>
      </c>
      <c r="H9">
        <v>2</v>
      </c>
      <c r="I9">
        <v>1</v>
      </c>
      <c r="J9">
        <v>1</v>
      </c>
      <c r="L9">
        <v>3</v>
      </c>
      <c r="M9">
        <v>1</v>
      </c>
      <c r="N9">
        <v>6</v>
      </c>
      <c r="P9">
        <v>4</v>
      </c>
      <c r="Q9">
        <v>2</v>
      </c>
      <c r="R9">
        <v>2</v>
      </c>
      <c r="S9">
        <v>1</v>
      </c>
      <c r="T9">
        <v>5</v>
      </c>
      <c r="U9">
        <v>3</v>
      </c>
      <c r="V9">
        <v>4</v>
      </c>
      <c r="W9">
        <v>2</v>
      </c>
      <c r="X9">
        <v>2</v>
      </c>
      <c r="Y9">
        <v>1</v>
      </c>
      <c r="Z9">
        <v>3</v>
      </c>
      <c r="AA9">
        <v>0</v>
      </c>
      <c r="AB9">
        <v>3</v>
      </c>
      <c r="AC9">
        <v>3</v>
      </c>
      <c r="AD9">
        <v>1</v>
      </c>
      <c r="AE9">
        <v>1</v>
      </c>
      <c r="AF9">
        <v>2</v>
      </c>
      <c r="AG9">
        <v>1</v>
      </c>
      <c r="AH9">
        <v>1</v>
      </c>
      <c r="AI9">
        <v>0</v>
      </c>
      <c r="AJ9">
        <v>1</v>
      </c>
      <c r="AK9">
        <v>3</v>
      </c>
      <c r="AL9">
        <v>1</v>
      </c>
      <c r="AM9">
        <v>0</v>
      </c>
      <c r="AO9">
        <v>1</v>
      </c>
      <c r="AS9">
        <v>2</v>
      </c>
      <c r="BB9">
        <v>1</v>
      </c>
    </row>
    <row r="10" spans="1:61" x14ac:dyDescent="0.25">
      <c r="A10">
        <v>107</v>
      </c>
      <c r="B10" t="s">
        <v>89</v>
      </c>
      <c r="C10">
        <v>29</v>
      </c>
      <c r="D10">
        <v>58</v>
      </c>
      <c r="E10">
        <v>41</v>
      </c>
      <c r="F10">
        <v>16</v>
      </c>
      <c r="G10">
        <v>19</v>
      </c>
      <c r="H10">
        <v>367</v>
      </c>
      <c r="I10">
        <v>84</v>
      </c>
      <c r="J10">
        <v>32</v>
      </c>
      <c r="K10">
        <v>18</v>
      </c>
      <c r="L10">
        <v>37</v>
      </c>
      <c r="M10">
        <v>31</v>
      </c>
      <c r="N10">
        <v>58</v>
      </c>
      <c r="O10">
        <v>10</v>
      </c>
      <c r="P10">
        <v>39</v>
      </c>
      <c r="Q10">
        <v>13</v>
      </c>
      <c r="R10">
        <v>11</v>
      </c>
      <c r="S10">
        <v>8</v>
      </c>
      <c r="T10">
        <v>38</v>
      </c>
      <c r="U10">
        <v>9</v>
      </c>
      <c r="V10">
        <v>28</v>
      </c>
      <c r="W10">
        <v>29</v>
      </c>
      <c r="X10">
        <v>29</v>
      </c>
      <c r="Y10">
        <v>27</v>
      </c>
      <c r="Z10">
        <v>38</v>
      </c>
      <c r="AA10">
        <v>2</v>
      </c>
      <c r="AB10">
        <v>47</v>
      </c>
      <c r="AC10">
        <v>21</v>
      </c>
      <c r="AD10">
        <v>27</v>
      </c>
      <c r="AE10">
        <v>7</v>
      </c>
      <c r="AF10">
        <v>15</v>
      </c>
      <c r="AG10">
        <v>19</v>
      </c>
      <c r="AH10">
        <v>18</v>
      </c>
      <c r="AI10">
        <v>20</v>
      </c>
      <c r="AJ10">
        <v>9</v>
      </c>
      <c r="AK10">
        <v>15</v>
      </c>
      <c r="AL10">
        <v>33</v>
      </c>
      <c r="AM10">
        <v>18</v>
      </c>
      <c r="AN10">
        <v>43</v>
      </c>
      <c r="AO10">
        <v>20</v>
      </c>
      <c r="AP10">
        <v>88</v>
      </c>
      <c r="AQ10">
        <v>76</v>
      </c>
      <c r="AR10">
        <v>40</v>
      </c>
      <c r="AS10">
        <v>23</v>
      </c>
      <c r="AT10">
        <v>13</v>
      </c>
      <c r="AU10">
        <v>7</v>
      </c>
      <c r="AV10">
        <v>17</v>
      </c>
      <c r="AW10">
        <v>12</v>
      </c>
      <c r="AX10">
        <v>12</v>
      </c>
      <c r="AY10">
        <v>4</v>
      </c>
      <c r="AZ10">
        <v>7</v>
      </c>
      <c r="BA10">
        <v>6</v>
      </c>
      <c r="BB10">
        <v>5</v>
      </c>
      <c r="BC10">
        <v>8</v>
      </c>
      <c r="BD10">
        <v>11</v>
      </c>
      <c r="BG10">
        <v>1</v>
      </c>
      <c r="BI10">
        <v>1</v>
      </c>
    </row>
    <row r="11" spans="1:61" x14ac:dyDescent="0.25">
      <c r="A11">
        <v>108</v>
      </c>
      <c r="B11" t="s">
        <v>90</v>
      </c>
      <c r="C11">
        <v>10</v>
      </c>
      <c r="D11">
        <v>13</v>
      </c>
      <c r="E11">
        <v>14</v>
      </c>
      <c r="F11">
        <v>8</v>
      </c>
      <c r="G11">
        <v>1</v>
      </c>
      <c r="H11">
        <v>2</v>
      </c>
      <c r="I11">
        <v>3</v>
      </c>
      <c r="J11">
        <v>1</v>
      </c>
      <c r="L11">
        <v>2</v>
      </c>
      <c r="M11">
        <v>2</v>
      </c>
      <c r="N11">
        <v>8</v>
      </c>
      <c r="O11">
        <v>5</v>
      </c>
      <c r="P11">
        <v>25</v>
      </c>
      <c r="Q11">
        <v>6</v>
      </c>
      <c r="R11">
        <v>4</v>
      </c>
      <c r="S11">
        <v>2</v>
      </c>
      <c r="T11">
        <v>3</v>
      </c>
      <c r="U11">
        <v>2</v>
      </c>
      <c r="V11">
        <v>2</v>
      </c>
      <c r="W11">
        <v>1</v>
      </c>
      <c r="X11">
        <v>0</v>
      </c>
      <c r="Y11">
        <v>2</v>
      </c>
      <c r="Z11">
        <v>2</v>
      </c>
      <c r="AA11">
        <v>0</v>
      </c>
      <c r="AB11">
        <v>4</v>
      </c>
      <c r="AD11">
        <v>1</v>
      </c>
      <c r="AE11">
        <v>0</v>
      </c>
      <c r="AF11">
        <v>0</v>
      </c>
      <c r="AG11">
        <v>1</v>
      </c>
      <c r="AH11">
        <v>1</v>
      </c>
      <c r="AI11">
        <v>1</v>
      </c>
      <c r="AJ11">
        <v>1</v>
      </c>
      <c r="AK11">
        <v>0</v>
      </c>
      <c r="AL11">
        <v>2</v>
      </c>
      <c r="AM11">
        <v>0</v>
      </c>
      <c r="AQ11">
        <v>1</v>
      </c>
      <c r="AR11">
        <v>3</v>
      </c>
    </row>
    <row r="12" spans="1:61" x14ac:dyDescent="0.25">
      <c r="A12">
        <v>109</v>
      </c>
      <c r="B12" t="s">
        <v>91</v>
      </c>
      <c r="C12">
        <v>2</v>
      </c>
      <c r="D12">
        <v>23</v>
      </c>
      <c r="E12">
        <v>8</v>
      </c>
      <c r="F12">
        <v>13</v>
      </c>
      <c r="G12">
        <v>5</v>
      </c>
      <c r="H12">
        <v>4</v>
      </c>
      <c r="I12">
        <v>7</v>
      </c>
      <c r="J12">
        <v>1</v>
      </c>
      <c r="K12">
        <v>4</v>
      </c>
      <c r="L12">
        <v>5</v>
      </c>
      <c r="M12">
        <v>18</v>
      </c>
      <c r="N12">
        <v>16</v>
      </c>
      <c r="O12">
        <v>4</v>
      </c>
      <c r="P12">
        <v>6</v>
      </c>
      <c r="Q12">
        <v>6</v>
      </c>
      <c r="R12">
        <v>5</v>
      </c>
      <c r="S12">
        <v>5</v>
      </c>
      <c r="T12">
        <v>12</v>
      </c>
      <c r="U12">
        <v>6</v>
      </c>
      <c r="V12">
        <v>8</v>
      </c>
      <c r="W12">
        <v>10</v>
      </c>
      <c r="X12">
        <v>4</v>
      </c>
      <c r="Y12">
        <v>4</v>
      </c>
      <c r="Z12">
        <v>11</v>
      </c>
      <c r="AA12">
        <v>1</v>
      </c>
      <c r="AB12">
        <v>12</v>
      </c>
      <c r="AC12">
        <v>6</v>
      </c>
      <c r="AD12">
        <v>9</v>
      </c>
      <c r="AE12">
        <v>1</v>
      </c>
      <c r="AF12">
        <v>2</v>
      </c>
      <c r="AG12">
        <v>7</v>
      </c>
      <c r="AH12">
        <v>2</v>
      </c>
      <c r="AI12">
        <v>1</v>
      </c>
      <c r="AJ12">
        <v>3</v>
      </c>
      <c r="AK12">
        <v>2</v>
      </c>
      <c r="AL12">
        <v>7</v>
      </c>
      <c r="AM12">
        <v>1</v>
      </c>
      <c r="AN12">
        <v>3</v>
      </c>
      <c r="AO12">
        <v>2</v>
      </c>
      <c r="AP12">
        <v>4</v>
      </c>
      <c r="AQ12">
        <v>2</v>
      </c>
      <c r="AS12">
        <v>1</v>
      </c>
      <c r="AU12">
        <v>1</v>
      </c>
      <c r="AV12">
        <v>1</v>
      </c>
      <c r="AX12">
        <v>6</v>
      </c>
      <c r="AY12">
        <v>4</v>
      </c>
      <c r="AZ12">
        <v>3</v>
      </c>
      <c r="BI12">
        <v>1</v>
      </c>
    </row>
    <row r="13" spans="1:61" x14ac:dyDescent="0.25">
      <c r="A13">
        <v>110</v>
      </c>
      <c r="B13" t="s">
        <v>92</v>
      </c>
      <c r="C13">
        <v>8</v>
      </c>
      <c r="D13">
        <v>45</v>
      </c>
      <c r="E13">
        <v>10</v>
      </c>
      <c r="F13">
        <v>11</v>
      </c>
      <c r="G13">
        <v>10</v>
      </c>
      <c r="H13">
        <v>10</v>
      </c>
      <c r="I13">
        <v>10</v>
      </c>
      <c r="J13">
        <v>9</v>
      </c>
      <c r="K13">
        <v>6</v>
      </c>
      <c r="L13">
        <v>10</v>
      </c>
      <c r="M13">
        <v>24</v>
      </c>
      <c r="N13">
        <v>22</v>
      </c>
      <c r="O13">
        <v>11</v>
      </c>
      <c r="P13">
        <v>20</v>
      </c>
      <c r="Q13">
        <v>13</v>
      </c>
      <c r="R13">
        <v>24</v>
      </c>
      <c r="S13">
        <v>15</v>
      </c>
      <c r="T13">
        <v>7</v>
      </c>
      <c r="U13">
        <v>6</v>
      </c>
      <c r="V13">
        <v>23</v>
      </c>
      <c r="W13">
        <v>27</v>
      </c>
      <c r="X13">
        <v>12</v>
      </c>
      <c r="Y13">
        <v>42</v>
      </c>
      <c r="Z13">
        <v>31</v>
      </c>
      <c r="AA13">
        <v>6</v>
      </c>
      <c r="AB13">
        <v>19</v>
      </c>
      <c r="AC13">
        <v>10</v>
      </c>
      <c r="AD13">
        <v>17</v>
      </c>
      <c r="AE13">
        <v>5</v>
      </c>
      <c r="AF13">
        <v>5</v>
      </c>
      <c r="AG13">
        <v>4</v>
      </c>
      <c r="AH13">
        <v>15</v>
      </c>
      <c r="AI13">
        <v>8</v>
      </c>
      <c r="AJ13">
        <v>1</v>
      </c>
      <c r="AK13">
        <v>7</v>
      </c>
      <c r="AL13">
        <v>10</v>
      </c>
      <c r="AM13">
        <v>1</v>
      </c>
      <c r="AN13">
        <v>8</v>
      </c>
      <c r="AO13">
        <v>7</v>
      </c>
      <c r="AP13">
        <v>5</v>
      </c>
      <c r="AR13">
        <v>2</v>
      </c>
      <c r="AS13">
        <v>4</v>
      </c>
      <c r="AT13">
        <v>1</v>
      </c>
      <c r="AU13">
        <v>1</v>
      </c>
      <c r="AV13">
        <v>1</v>
      </c>
      <c r="AW13">
        <v>1</v>
      </c>
      <c r="AX13">
        <v>2</v>
      </c>
      <c r="AY13">
        <v>1</v>
      </c>
      <c r="AZ13">
        <v>2</v>
      </c>
      <c r="BA13">
        <v>1</v>
      </c>
      <c r="BE13">
        <v>1</v>
      </c>
    </row>
    <row r="14" spans="1:61" x14ac:dyDescent="0.25">
      <c r="A14">
        <v>126</v>
      </c>
      <c r="B14" t="s">
        <v>93</v>
      </c>
      <c r="C14">
        <v>2</v>
      </c>
      <c r="D14">
        <v>4</v>
      </c>
      <c r="E14">
        <v>2</v>
      </c>
      <c r="F14">
        <v>1</v>
      </c>
      <c r="G14">
        <v>1</v>
      </c>
      <c r="H14">
        <v>2</v>
      </c>
      <c r="I14">
        <v>1</v>
      </c>
      <c r="J14">
        <v>1</v>
      </c>
      <c r="L14">
        <v>1</v>
      </c>
      <c r="M14">
        <v>1</v>
      </c>
      <c r="N14">
        <v>4</v>
      </c>
      <c r="O14">
        <v>3</v>
      </c>
      <c r="P14">
        <v>1</v>
      </c>
      <c r="Q14">
        <v>1</v>
      </c>
      <c r="R14">
        <v>2</v>
      </c>
      <c r="S14">
        <v>4</v>
      </c>
      <c r="T14">
        <v>8</v>
      </c>
      <c r="U14">
        <v>1</v>
      </c>
      <c r="V14">
        <v>3</v>
      </c>
      <c r="W14">
        <v>1</v>
      </c>
      <c r="X14">
        <v>1</v>
      </c>
      <c r="Y14">
        <v>3</v>
      </c>
      <c r="Z14">
        <v>6</v>
      </c>
      <c r="AA14">
        <v>0</v>
      </c>
      <c r="AB14">
        <v>1</v>
      </c>
      <c r="AC14">
        <v>1</v>
      </c>
      <c r="AD14">
        <v>3</v>
      </c>
      <c r="AE14">
        <v>1</v>
      </c>
      <c r="AF14">
        <v>0</v>
      </c>
      <c r="AG14">
        <v>0</v>
      </c>
      <c r="AH14">
        <v>2</v>
      </c>
      <c r="AI14">
        <v>0</v>
      </c>
      <c r="AJ14">
        <v>0</v>
      </c>
      <c r="AK14">
        <v>0</v>
      </c>
      <c r="AL14">
        <v>0</v>
      </c>
      <c r="AM14">
        <v>0</v>
      </c>
      <c r="AO14">
        <v>2</v>
      </c>
      <c r="AX14">
        <v>1</v>
      </c>
      <c r="BA14">
        <v>1</v>
      </c>
      <c r="BG14">
        <v>2</v>
      </c>
    </row>
    <row r="15" spans="1:61" x14ac:dyDescent="0.25">
      <c r="A15">
        <v>127</v>
      </c>
      <c r="B15" t="s">
        <v>94</v>
      </c>
      <c r="C15">
        <v>104</v>
      </c>
      <c r="D15">
        <v>78</v>
      </c>
      <c r="E15">
        <v>150</v>
      </c>
      <c r="F15">
        <v>3</v>
      </c>
      <c r="G15">
        <v>5</v>
      </c>
      <c r="H15">
        <v>1</v>
      </c>
      <c r="I15">
        <v>6</v>
      </c>
      <c r="J15">
        <v>4</v>
      </c>
      <c r="K15">
        <v>5</v>
      </c>
      <c r="L15">
        <v>1</v>
      </c>
      <c r="M15">
        <v>8</v>
      </c>
      <c r="N15">
        <v>28</v>
      </c>
      <c r="O15">
        <v>6</v>
      </c>
      <c r="P15">
        <v>27</v>
      </c>
      <c r="Q15">
        <v>171</v>
      </c>
      <c r="R15">
        <v>9</v>
      </c>
      <c r="S15">
        <v>2</v>
      </c>
      <c r="T15">
        <v>3</v>
      </c>
      <c r="U15">
        <v>5</v>
      </c>
      <c r="V15">
        <v>5</v>
      </c>
      <c r="W15">
        <v>6</v>
      </c>
      <c r="X15">
        <v>7</v>
      </c>
      <c r="Y15">
        <v>8</v>
      </c>
      <c r="Z15">
        <v>29</v>
      </c>
      <c r="AA15">
        <v>3</v>
      </c>
      <c r="AB15">
        <v>42</v>
      </c>
      <c r="AC15">
        <v>170</v>
      </c>
      <c r="AD15">
        <v>3</v>
      </c>
      <c r="AE15">
        <v>5</v>
      </c>
      <c r="AF15">
        <v>3</v>
      </c>
      <c r="AG15">
        <v>1</v>
      </c>
      <c r="AH15">
        <v>5</v>
      </c>
      <c r="AI15">
        <v>4</v>
      </c>
      <c r="AJ15">
        <v>12</v>
      </c>
      <c r="AK15">
        <v>10</v>
      </c>
      <c r="AL15">
        <v>29</v>
      </c>
      <c r="AM15">
        <v>7</v>
      </c>
      <c r="AN15">
        <v>48</v>
      </c>
      <c r="AO15">
        <v>138</v>
      </c>
      <c r="AP15">
        <v>5</v>
      </c>
      <c r="AQ15">
        <v>5</v>
      </c>
      <c r="AR15">
        <v>4</v>
      </c>
      <c r="AS15">
        <v>10</v>
      </c>
      <c r="AT15">
        <v>5</v>
      </c>
      <c r="AU15">
        <v>5</v>
      </c>
      <c r="AV15">
        <v>4</v>
      </c>
      <c r="AW15">
        <v>12</v>
      </c>
      <c r="AX15">
        <v>32</v>
      </c>
      <c r="AY15">
        <v>6</v>
      </c>
      <c r="AZ15">
        <v>45</v>
      </c>
      <c r="BA15">
        <v>123</v>
      </c>
      <c r="BF15">
        <v>2</v>
      </c>
      <c r="BG15">
        <v>2</v>
      </c>
      <c r="BH15">
        <v>2</v>
      </c>
      <c r="BI15">
        <v>8</v>
      </c>
    </row>
    <row r="16" spans="1:61" x14ac:dyDescent="0.25">
      <c r="A16">
        <v>128</v>
      </c>
      <c r="B16" t="s">
        <v>95</v>
      </c>
      <c r="D16">
        <v>2</v>
      </c>
      <c r="F16">
        <v>3</v>
      </c>
      <c r="J16">
        <v>1</v>
      </c>
      <c r="M16">
        <v>1</v>
      </c>
      <c r="S16">
        <v>1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1</v>
      </c>
      <c r="AI16">
        <v>0</v>
      </c>
      <c r="AJ16">
        <v>0</v>
      </c>
      <c r="AK16">
        <v>0</v>
      </c>
      <c r="AL16">
        <v>1</v>
      </c>
      <c r="AM16">
        <v>0</v>
      </c>
      <c r="AO16">
        <v>1</v>
      </c>
      <c r="AP16">
        <v>1</v>
      </c>
      <c r="AV16">
        <v>1</v>
      </c>
    </row>
    <row r="17" spans="1:61" x14ac:dyDescent="0.25">
      <c r="A17">
        <v>129</v>
      </c>
      <c r="B17" t="s">
        <v>96</v>
      </c>
      <c r="C17">
        <v>4</v>
      </c>
      <c r="D17">
        <v>4</v>
      </c>
      <c r="E17">
        <v>5</v>
      </c>
      <c r="F17">
        <v>3</v>
      </c>
      <c r="G17">
        <v>1</v>
      </c>
      <c r="H17">
        <v>2</v>
      </c>
      <c r="M17">
        <v>1</v>
      </c>
      <c r="N17">
        <v>2</v>
      </c>
      <c r="O17">
        <v>1</v>
      </c>
      <c r="Q17">
        <v>2</v>
      </c>
      <c r="R17">
        <v>2</v>
      </c>
      <c r="S17">
        <v>2</v>
      </c>
      <c r="T17">
        <v>2</v>
      </c>
      <c r="U17">
        <v>2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2</v>
      </c>
      <c r="AM17">
        <v>1</v>
      </c>
    </row>
    <row r="18" spans="1:61" x14ac:dyDescent="0.25">
      <c r="A18">
        <v>175</v>
      </c>
      <c r="B18" t="s">
        <v>97</v>
      </c>
      <c r="C18">
        <v>1</v>
      </c>
      <c r="E18">
        <v>2</v>
      </c>
      <c r="J18">
        <v>1</v>
      </c>
      <c r="K18">
        <v>1</v>
      </c>
      <c r="V18">
        <v>1</v>
      </c>
      <c r="W18">
        <v>0</v>
      </c>
      <c r="X18">
        <v>0</v>
      </c>
      <c r="Y18">
        <v>0</v>
      </c>
      <c r="Z18">
        <v>0</v>
      </c>
      <c r="AA18">
        <v>0</v>
      </c>
      <c r="AB18">
        <v>1</v>
      </c>
      <c r="AC18">
        <v>2</v>
      </c>
      <c r="AD18">
        <v>1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O18">
        <v>1</v>
      </c>
      <c r="AQ18">
        <v>2</v>
      </c>
      <c r="AS18">
        <v>1</v>
      </c>
      <c r="AX18">
        <v>2</v>
      </c>
      <c r="BA18">
        <v>1</v>
      </c>
      <c r="BE18">
        <v>1</v>
      </c>
    </row>
    <row r="19" spans="1:61" x14ac:dyDescent="0.25">
      <c r="A19">
        <v>177</v>
      </c>
      <c r="B19" t="s">
        <v>98</v>
      </c>
      <c r="V19">
        <v>1</v>
      </c>
      <c r="W19">
        <v>0</v>
      </c>
      <c r="X19">
        <v>0</v>
      </c>
      <c r="Y19">
        <v>0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0</v>
      </c>
      <c r="AF19">
        <v>0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1</v>
      </c>
      <c r="AQ19">
        <v>1</v>
      </c>
      <c r="AR19">
        <v>1</v>
      </c>
    </row>
    <row r="20" spans="1:61" x14ac:dyDescent="0.25">
      <c r="A20">
        <v>179</v>
      </c>
      <c r="B20" t="s">
        <v>99</v>
      </c>
      <c r="I20">
        <v>1</v>
      </c>
      <c r="M20">
        <v>1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1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O20">
        <v>2</v>
      </c>
      <c r="BB20">
        <v>1</v>
      </c>
    </row>
    <row r="21" spans="1:61" x14ac:dyDescent="0.25">
      <c r="A21">
        <v>201</v>
      </c>
      <c r="B21" t="s">
        <v>100</v>
      </c>
      <c r="D21">
        <v>3</v>
      </c>
      <c r="E21">
        <v>5</v>
      </c>
      <c r="F21">
        <v>5</v>
      </c>
      <c r="G21">
        <v>4</v>
      </c>
      <c r="I21">
        <v>2</v>
      </c>
      <c r="K21">
        <v>1</v>
      </c>
      <c r="L21">
        <v>1</v>
      </c>
      <c r="N21">
        <v>5</v>
      </c>
      <c r="O21">
        <v>1</v>
      </c>
      <c r="P21">
        <v>3</v>
      </c>
      <c r="Q21">
        <v>2</v>
      </c>
      <c r="T21">
        <v>3</v>
      </c>
      <c r="U21">
        <v>1</v>
      </c>
      <c r="V21">
        <v>7</v>
      </c>
      <c r="W21">
        <v>1</v>
      </c>
      <c r="X21">
        <v>2</v>
      </c>
      <c r="Y21">
        <v>3</v>
      </c>
      <c r="Z21">
        <v>5</v>
      </c>
      <c r="AA21">
        <v>0</v>
      </c>
      <c r="AB21">
        <v>6</v>
      </c>
      <c r="AC21">
        <v>0</v>
      </c>
      <c r="AD21">
        <v>3</v>
      </c>
      <c r="AE21">
        <v>1</v>
      </c>
      <c r="AF21">
        <v>2</v>
      </c>
      <c r="AG21">
        <v>1</v>
      </c>
      <c r="AH21">
        <v>2</v>
      </c>
      <c r="AI21">
        <v>0</v>
      </c>
      <c r="AJ21">
        <v>4</v>
      </c>
      <c r="AK21">
        <v>3</v>
      </c>
      <c r="AL21">
        <v>8</v>
      </c>
      <c r="AM21">
        <v>3</v>
      </c>
      <c r="AN21">
        <v>4</v>
      </c>
      <c r="AO21">
        <v>2</v>
      </c>
      <c r="AP21">
        <v>4</v>
      </c>
      <c r="AQ21">
        <v>1</v>
      </c>
      <c r="AR21">
        <v>1</v>
      </c>
      <c r="AS21">
        <v>1</v>
      </c>
      <c r="AU21">
        <v>1</v>
      </c>
      <c r="AV21">
        <v>1</v>
      </c>
      <c r="AX21">
        <v>2</v>
      </c>
      <c r="AY21">
        <v>1</v>
      </c>
      <c r="AZ21">
        <v>2</v>
      </c>
    </row>
    <row r="22" spans="1:61" x14ac:dyDescent="0.25">
      <c r="A22">
        <v>202</v>
      </c>
      <c r="B22" t="s">
        <v>101</v>
      </c>
      <c r="C22">
        <v>6</v>
      </c>
      <c r="D22">
        <v>20</v>
      </c>
      <c r="E22">
        <v>17</v>
      </c>
      <c r="F22">
        <v>1</v>
      </c>
      <c r="G22">
        <v>6</v>
      </c>
      <c r="H22">
        <v>197</v>
      </c>
      <c r="I22">
        <v>36</v>
      </c>
      <c r="J22">
        <v>6</v>
      </c>
      <c r="K22">
        <v>8</v>
      </c>
      <c r="L22">
        <v>10</v>
      </c>
      <c r="M22">
        <v>6</v>
      </c>
      <c r="N22">
        <v>24</v>
      </c>
      <c r="O22">
        <v>2</v>
      </c>
      <c r="P22">
        <v>13</v>
      </c>
      <c r="Q22">
        <v>4</v>
      </c>
      <c r="R22">
        <v>8</v>
      </c>
      <c r="S22">
        <v>5</v>
      </c>
      <c r="T22">
        <v>13</v>
      </c>
      <c r="U22">
        <v>3</v>
      </c>
      <c r="V22">
        <v>14</v>
      </c>
      <c r="W22">
        <v>5</v>
      </c>
      <c r="X22">
        <v>11</v>
      </c>
      <c r="Y22">
        <v>12</v>
      </c>
      <c r="Z22">
        <v>17</v>
      </c>
      <c r="AA22">
        <v>2</v>
      </c>
      <c r="AB22">
        <v>7</v>
      </c>
      <c r="AC22">
        <v>7</v>
      </c>
      <c r="AD22">
        <v>4</v>
      </c>
      <c r="AE22">
        <v>4</v>
      </c>
      <c r="AF22">
        <v>2</v>
      </c>
      <c r="AG22">
        <v>5</v>
      </c>
      <c r="AH22">
        <v>1</v>
      </c>
      <c r="AI22">
        <v>8</v>
      </c>
      <c r="AJ22">
        <v>3</v>
      </c>
      <c r="AK22">
        <v>1</v>
      </c>
      <c r="AL22">
        <v>7</v>
      </c>
      <c r="AM22">
        <v>5</v>
      </c>
      <c r="AN22">
        <v>3</v>
      </c>
      <c r="AP22">
        <v>18</v>
      </c>
      <c r="AQ22">
        <v>10</v>
      </c>
      <c r="AR22">
        <v>2</v>
      </c>
      <c r="AS22">
        <v>3</v>
      </c>
      <c r="AT22">
        <v>2</v>
      </c>
      <c r="AV22">
        <v>2</v>
      </c>
      <c r="AZ22">
        <v>1</v>
      </c>
      <c r="BD22">
        <v>2</v>
      </c>
    </row>
    <row r="23" spans="1:61" x14ac:dyDescent="0.25">
      <c r="A23">
        <v>228</v>
      </c>
      <c r="B23" t="s">
        <v>102</v>
      </c>
      <c r="C23">
        <v>1</v>
      </c>
      <c r="D23">
        <v>1</v>
      </c>
      <c r="E23">
        <v>3</v>
      </c>
      <c r="F23">
        <v>3</v>
      </c>
      <c r="G23">
        <v>1</v>
      </c>
      <c r="H23">
        <v>1</v>
      </c>
      <c r="I23">
        <v>3</v>
      </c>
      <c r="K23">
        <v>3</v>
      </c>
      <c r="L23">
        <v>1</v>
      </c>
      <c r="M23">
        <v>7</v>
      </c>
      <c r="O23">
        <v>1</v>
      </c>
      <c r="P23">
        <v>1</v>
      </c>
      <c r="Q23">
        <v>2</v>
      </c>
      <c r="R23">
        <v>1</v>
      </c>
      <c r="S23">
        <v>2</v>
      </c>
      <c r="U23">
        <v>1</v>
      </c>
      <c r="V23">
        <v>0</v>
      </c>
      <c r="W23">
        <v>1</v>
      </c>
      <c r="X23">
        <v>0</v>
      </c>
      <c r="Y23">
        <v>3</v>
      </c>
      <c r="Z23">
        <v>1</v>
      </c>
      <c r="AA23">
        <v>0</v>
      </c>
      <c r="AB23">
        <v>0</v>
      </c>
      <c r="AC23">
        <v>1</v>
      </c>
      <c r="AD23">
        <v>1</v>
      </c>
      <c r="AE23">
        <v>0</v>
      </c>
      <c r="AF23">
        <v>1</v>
      </c>
      <c r="AG23">
        <v>2</v>
      </c>
      <c r="AH23">
        <v>3</v>
      </c>
      <c r="AI23">
        <v>0</v>
      </c>
      <c r="AJ23">
        <v>2</v>
      </c>
      <c r="AK23">
        <v>1</v>
      </c>
      <c r="AL23">
        <v>1</v>
      </c>
      <c r="AM23">
        <v>0</v>
      </c>
      <c r="BA23">
        <v>1</v>
      </c>
    </row>
    <row r="24" spans="1:61" x14ac:dyDescent="0.25">
      <c r="A24">
        <v>229</v>
      </c>
      <c r="B24" t="s">
        <v>103</v>
      </c>
      <c r="C24">
        <v>1</v>
      </c>
      <c r="D24">
        <v>17</v>
      </c>
      <c r="E24">
        <v>6</v>
      </c>
      <c r="F24">
        <v>6</v>
      </c>
      <c r="G24">
        <v>3</v>
      </c>
      <c r="H24">
        <v>5</v>
      </c>
      <c r="I24">
        <v>3</v>
      </c>
      <c r="J24">
        <v>1</v>
      </c>
      <c r="K24">
        <v>1</v>
      </c>
      <c r="L24">
        <v>3</v>
      </c>
      <c r="M24">
        <v>5</v>
      </c>
      <c r="N24">
        <v>8</v>
      </c>
      <c r="O24">
        <v>1</v>
      </c>
      <c r="P24">
        <v>21</v>
      </c>
      <c r="Q24">
        <v>4</v>
      </c>
      <c r="R24">
        <v>9</v>
      </c>
      <c r="S24">
        <v>9</v>
      </c>
      <c r="T24">
        <v>11</v>
      </c>
      <c r="U24">
        <v>1</v>
      </c>
      <c r="V24">
        <v>4</v>
      </c>
      <c r="W24">
        <v>6</v>
      </c>
      <c r="X24">
        <v>2</v>
      </c>
      <c r="Y24">
        <v>8</v>
      </c>
      <c r="Z24">
        <v>13</v>
      </c>
      <c r="AA24">
        <v>0</v>
      </c>
      <c r="AB24">
        <v>24</v>
      </c>
      <c r="AC24">
        <v>7</v>
      </c>
      <c r="AD24">
        <v>6</v>
      </c>
      <c r="AE24">
        <v>3</v>
      </c>
      <c r="AF24">
        <v>1</v>
      </c>
      <c r="AG24">
        <v>1</v>
      </c>
      <c r="AH24">
        <v>4</v>
      </c>
      <c r="AI24">
        <v>1</v>
      </c>
      <c r="AJ24">
        <v>4</v>
      </c>
      <c r="AK24">
        <v>11</v>
      </c>
      <c r="AL24">
        <v>6</v>
      </c>
      <c r="AM24">
        <v>8</v>
      </c>
      <c r="AN24">
        <v>35</v>
      </c>
      <c r="AO24">
        <v>13</v>
      </c>
      <c r="AP24">
        <v>4</v>
      </c>
      <c r="AQ24">
        <v>10</v>
      </c>
      <c r="AR24">
        <v>4</v>
      </c>
      <c r="AS24">
        <v>6</v>
      </c>
      <c r="AT24">
        <v>2</v>
      </c>
      <c r="AU24">
        <v>2</v>
      </c>
      <c r="AV24">
        <v>1</v>
      </c>
      <c r="AW24">
        <v>8</v>
      </c>
      <c r="AX24">
        <v>19</v>
      </c>
      <c r="AY24">
        <v>7</v>
      </c>
      <c r="AZ24">
        <v>14</v>
      </c>
      <c r="BA24">
        <v>3</v>
      </c>
      <c r="BB24">
        <v>2</v>
      </c>
      <c r="BD24">
        <v>4</v>
      </c>
      <c r="BF24">
        <v>3</v>
      </c>
      <c r="BG24">
        <v>2</v>
      </c>
      <c r="BH24">
        <v>2</v>
      </c>
      <c r="BI24">
        <v>3</v>
      </c>
    </row>
    <row r="25" spans="1:61" x14ac:dyDescent="0.25">
      <c r="A25">
        <v>275</v>
      </c>
      <c r="B25" t="s">
        <v>104</v>
      </c>
      <c r="C25">
        <v>13</v>
      </c>
      <c r="D25">
        <v>5</v>
      </c>
      <c r="E25">
        <v>5</v>
      </c>
      <c r="V25">
        <v>0</v>
      </c>
      <c r="W25">
        <v>0</v>
      </c>
      <c r="X25">
        <v>0</v>
      </c>
      <c r="Y25">
        <v>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2</v>
      </c>
      <c r="AM25">
        <v>0</v>
      </c>
    </row>
    <row r="26" spans="1:61" x14ac:dyDescent="0.25">
      <c r="A26">
        <v>301</v>
      </c>
      <c r="B26" t="s">
        <v>105</v>
      </c>
      <c r="C26">
        <v>9</v>
      </c>
      <c r="D26">
        <v>65</v>
      </c>
      <c r="E26">
        <v>17</v>
      </c>
      <c r="F26">
        <v>12</v>
      </c>
      <c r="G26">
        <v>19</v>
      </c>
      <c r="H26">
        <v>115</v>
      </c>
      <c r="I26">
        <v>42</v>
      </c>
      <c r="J26">
        <v>8</v>
      </c>
      <c r="K26">
        <v>10</v>
      </c>
      <c r="L26">
        <v>10</v>
      </c>
      <c r="M26">
        <v>17</v>
      </c>
      <c r="N26">
        <v>34</v>
      </c>
      <c r="O26">
        <v>3</v>
      </c>
      <c r="P26">
        <v>33</v>
      </c>
      <c r="Q26">
        <v>12</v>
      </c>
      <c r="R26">
        <v>20</v>
      </c>
      <c r="S26">
        <v>15</v>
      </c>
      <c r="T26">
        <v>21</v>
      </c>
      <c r="U26">
        <v>6</v>
      </c>
      <c r="V26">
        <v>17</v>
      </c>
      <c r="W26">
        <v>10</v>
      </c>
      <c r="X26">
        <v>12</v>
      </c>
      <c r="Y26">
        <v>26</v>
      </c>
      <c r="Z26">
        <v>27</v>
      </c>
      <c r="AA26">
        <v>4</v>
      </c>
      <c r="AB26">
        <v>30</v>
      </c>
      <c r="AC26">
        <v>13</v>
      </c>
      <c r="AD26">
        <v>12</v>
      </c>
      <c r="AE26">
        <v>10</v>
      </c>
      <c r="AF26">
        <v>13</v>
      </c>
      <c r="AG26">
        <v>13</v>
      </c>
      <c r="AH26">
        <v>17</v>
      </c>
      <c r="AI26">
        <v>9</v>
      </c>
      <c r="AJ26">
        <v>8</v>
      </c>
      <c r="AK26">
        <v>11</v>
      </c>
      <c r="AL26">
        <v>22</v>
      </c>
      <c r="AM26">
        <v>13</v>
      </c>
      <c r="AN26">
        <v>38</v>
      </c>
      <c r="AO26">
        <v>19</v>
      </c>
      <c r="AP26">
        <v>55</v>
      </c>
      <c r="AQ26">
        <v>28</v>
      </c>
      <c r="AR26">
        <v>15</v>
      </c>
      <c r="AS26">
        <v>18</v>
      </c>
      <c r="AT26">
        <v>9</v>
      </c>
      <c r="AU26">
        <v>7</v>
      </c>
      <c r="AV26">
        <v>11</v>
      </c>
      <c r="AW26">
        <v>22</v>
      </c>
      <c r="AX26">
        <v>24</v>
      </c>
      <c r="AY26">
        <v>5</v>
      </c>
      <c r="AZ26">
        <v>31</v>
      </c>
      <c r="BA26">
        <v>9</v>
      </c>
      <c r="BB26">
        <v>8</v>
      </c>
      <c r="BC26">
        <v>2</v>
      </c>
      <c r="BD26">
        <v>6</v>
      </c>
      <c r="BF26">
        <v>1</v>
      </c>
      <c r="BG26">
        <v>3</v>
      </c>
      <c r="BH26">
        <v>2</v>
      </c>
    </row>
    <row r="27" spans="1:61" x14ac:dyDescent="0.25">
      <c r="A27">
        <v>326</v>
      </c>
      <c r="B27" t="s">
        <v>106</v>
      </c>
      <c r="C27">
        <v>1</v>
      </c>
      <c r="D27">
        <v>5</v>
      </c>
      <c r="E27">
        <v>4</v>
      </c>
      <c r="F27">
        <v>3</v>
      </c>
      <c r="L27">
        <v>2</v>
      </c>
      <c r="M27">
        <v>1</v>
      </c>
      <c r="O27">
        <v>1</v>
      </c>
      <c r="P27">
        <v>5</v>
      </c>
      <c r="Q27">
        <v>1</v>
      </c>
      <c r="R27">
        <v>2</v>
      </c>
      <c r="S27">
        <v>1</v>
      </c>
      <c r="T27">
        <v>1</v>
      </c>
      <c r="V27">
        <v>0</v>
      </c>
      <c r="W27">
        <v>2</v>
      </c>
      <c r="X27">
        <v>1</v>
      </c>
      <c r="Y27">
        <v>1</v>
      </c>
      <c r="Z27">
        <v>4</v>
      </c>
      <c r="AA27">
        <v>0</v>
      </c>
      <c r="AB27">
        <v>4</v>
      </c>
      <c r="AC27">
        <v>5</v>
      </c>
      <c r="AD27">
        <v>4</v>
      </c>
      <c r="AE27">
        <v>0</v>
      </c>
      <c r="AF27">
        <v>2</v>
      </c>
      <c r="AG27">
        <v>0</v>
      </c>
      <c r="AH27">
        <v>0</v>
      </c>
      <c r="AI27">
        <v>1</v>
      </c>
      <c r="AJ27">
        <v>0</v>
      </c>
      <c r="AK27">
        <v>2</v>
      </c>
      <c r="AL27">
        <v>2</v>
      </c>
      <c r="AM27">
        <v>0</v>
      </c>
      <c r="AP27">
        <v>3</v>
      </c>
      <c r="AQ27">
        <v>1</v>
      </c>
      <c r="AR27">
        <v>2</v>
      </c>
      <c r="AS27">
        <v>1</v>
      </c>
      <c r="AT27">
        <v>5</v>
      </c>
      <c r="AU27">
        <v>2</v>
      </c>
      <c r="AV27">
        <v>1</v>
      </c>
      <c r="AX27">
        <v>5</v>
      </c>
      <c r="AY27">
        <v>2</v>
      </c>
      <c r="BA27">
        <v>1</v>
      </c>
    </row>
    <row r="28" spans="1:61" x14ac:dyDescent="0.25">
      <c r="A28">
        <v>375</v>
      </c>
      <c r="B28" t="s">
        <v>107</v>
      </c>
      <c r="C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1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workbookViewId="0">
      <selection activeCell="I6" sqref="I6"/>
    </sheetView>
  </sheetViews>
  <sheetFormatPr baseColWidth="10" defaultRowHeight="15" x14ac:dyDescent="0.25"/>
  <cols>
    <col min="3" max="5" width="8.85546875" customWidth="1"/>
    <col min="6" max="6" width="8.140625" customWidth="1"/>
    <col min="7" max="7" width="8.5703125" customWidth="1"/>
  </cols>
  <sheetData>
    <row r="2" spans="1:7" x14ac:dyDescent="0.25">
      <c r="B2" t="s">
        <v>130</v>
      </c>
      <c r="C2" s="14" t="s">
        <v>239</v>
      </c>
      <c r="D2" s="14" t="s">
        <v>240</v>
      </c>
      <c r="E2" s="14" t="s">
        <v>238</v>
      </c>
      <c r="F2" t="s">
        <v>232</v>
      </c>
      <c r="G2" t="s">
        <v>215</v>
      </c>
    </row>
    <row r="3" spans="1:7" x14ac:dyDescent="0.25">
      <c r="A3">
        <v>100</v>
      </c>
      <c r="B3" t="s">
        <v>82</v>
      </c>
      <c r="C3">
        <v>0</v>
      </c>
      <c r="D3">
        <v>0</v>
      </c>
      <c r="E3">
        <v>0</v>
      </c>
      <c r="F3">
        <v>0</v>
      </c>
      <c r="G3">
        <v>0</v>
      </c>
    </row>
    <row r="4" spans="1:7" x14ac:dyDescent="0.25">
      <c r="A4">
        <v>101</v>
      </c>
      <c r="B4" t="s">
        <v>83</v>
      </c>
      <c r="C4">
        <v>0</v>
      </c>
      <c r="D4">
        <v>0</v>
      </c>
      <c r="E4">
        <v>0</v>
      </c>
      <c r="F4">
        <v>0</v>
      </c>
      <c r="G4">
        <v>0</v>
      </c>
    </row>
    <row r="5" spans="1:7" x14ac:dyDescent="0.25">
      <c r="A5">
        <v>102</v>
      </c>
      <c r="B5" t="s">
        <v>84</v>
      </c>
      <c r="C5">
        <v>0</v>
      </c>
      <c r="D5">
        <v>0</v>
      </c>
      <c r="E5">
        <v>0</v>
      </c>
      <c r="F5">
        <v>0</v>
      </c>
      <c r="G5">
        <v>0</v>
      </c>
    </row>
    <row r="6" spans="1:7" x14ac:dyDescent="0.25">
      <c r="A6">
        <v>103</v>
      </c>
      <c r="B6" t="s">
        <v>85</v>
      </c>
      <c r="C6">
        <v>0</v>
      </c>
      <c r="D6">
        <v>0</v>
      </c>
      <c r="E6">
        <v>0</v>
      </c>
      <c r="F6">
        <v>0</v>
      </c>
      <c r="G6">
        <v>0</v>
      </c>
    </row>
    <row r="7" spans="1:7" x14ac:dyDescent="0.25">
      <c r="A7">
        <v>104</v>
      </c>
      <c r="B7" t="s">
        <v>86</v>
      </c>
      <c r="C7">
        <v>0</v>
      </c>
      <c r="D7">
        <v>0</v>
      </c>
      <c r="E7">
        <v>0</v>
      </c>
      <c r="F7">
        <v>0</v>
      </c>
      <c r="G7">
        <v>0</v>
      </c>
    </row>
    <row r="8" spans="1:7" x14ac:dyDescent="0.25">
      <c r="A8">
        <v>105</v>
      </c>
      <c r="B8" t="s">
        <v>87</v>
      </c>
      <c r="C8">
        <v>0</v>
      </c>
      <c r="D8">
        <v>0</v>
      </c>
      <c r="E8">
        <v>0</v>
      </c>
      <c r="F8">
        <v>0</v>
      </c>
      <c r="G8">
        <v>0</v>
      </c>
    </row>
    <row r="9" spans="1:7" x14ac:dyDescent="0.25">
      <c r="A9">
        <v>106</v>
      </c>
      <c r="B9" t="s">
        <v>88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x14ac:dyDescent="0.25">
      <c r="A10">
        <v>107</v>
      </c>
      <c r="B10" t="s">
        <v>89</v>
      </c>
      <c r="C10">
        <v>0</v>
      </c>
      <c r="D10">
        <v>0</v>
      </c>
      <c r="E10">
        <v>0</v>
      </c>
      <c r="F10">
        <v>2</v>
      </c>
      <c r="G10">
        <v>0</v>
      </c>
    </row>
    <row r="11" spans="1:7" x14ac:dyDescent="0.25">
      <c r="A11">
        <v>108</v>
      </c>
      <c r="B11" t="s">
        <v>90</v>
      </c>
      <c r="C11">
        <v>0</v>
      </c>
      <c r="D11">
        <v>0</v>
      </c>
      <c r="E11">
        <v>3</v>
      </c>
      <c r="F11">
        <v>6</v>
      </c>
      <c r="G11">
        <v>0</v>
      </c>
    </row>
    <row r="12" spans="1:7" x14ac:dyDescent="0.25">
      <c r="A12">
        <v>109</v>
      </c>
      <c r="B12" t="s">
        <v>91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x14ac:dyDescent="0.25">
      <c r="A13">
        <v>110</v>
      </c>
      <c r="B13" t="s">
        <v>92</v>
      </c>
      <c r="C13">
        <v>9</v>
      </c>
      <c r="D13">
        <v>12</v>
      </c>
      <c r="E13">
        <v>5</v>
      </c>
      <c r="F13">
        <v>0</v>
      </c>
      <c r="G13">
        <v>0</v>
      </c>
    </row>
    <row r="14" spans="1:7" x14ac:dyDescent="0.25">
      <c r="A14">
        <v>126</v>
      </c>
      <c r="B14" t="s">
        <v>93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x14ac:dyDescent="0.25">
      <c r="A15">
        <v>127</v>
      </c>
      <c r="B15" t="s">
        <v>94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x14ac:dyDescent="0.25">
      <c r="A16">
        <v>128</v>
      </c>
      <c r="B16" t="s">
        <v>95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x14ac:dyDescent="0.25">
      <c r="A17">
        <v>129</v>
      </c>
      <c r="B17" t="s">
        <v>96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x14ac:dyDescent="0.25">
      <c r="A18">
        <v>175</v>
      </c>
      <c r="B18" t="s">
        <v>97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x14ac:dyDescent="0.25">
      <c r="A19">
        <v>177</v>
      </c>
      <c r="B19" t="s">
        <v>98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x14ac:dyDescent="0.25">
      <c r="A20">
        <v>179</v>
      </c>
      <c r="B20" t="s">
        <v>99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x14ac:dyDescent="0.25">
      <c r="A21">
        <v>201</v>
      </c>
      <c r="B21" t="s">
        <v>100</v>
      </c>
      <c r="C21">
        <v>0</v>
      </c>
      <c r="D21">
        <v>0</v>
      </c>
      <c r="E21">
        <v>0</v>
      </c>
      <c r="F21">
        <v>5</v>
      </c>
      <c r="G21">
        <v>1</v>
      </c>
    </row>
    <row r="22" spans="1:7" x14ac:dyDescent="0.25">
      <c r="A22">
        <v>202</v>
      </c>
      <c r="B22" t="s">
        <v>101</v>
      </c>
      <c r="C22">
        <v>0</v>
      </c>
      <c r="D22">
        <v>0</v>
      </c>
      <c r="E22">
        <v>1</v>
      </c>
      <c r="F22">
        <v>0</v>
      </c>
      <c r="G22">
        <v>0</v>
      </c>
    </row>
    <row r="23" spans="1:7" x14ac:dyDescent="0.25">
      <c r="A23">
        <v>228</v>
      </c>
      <c r="B23" t="s">
        <v>102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 x14ac:dyDescent="0.25">
      <c r="A24">
        <v>229</v>
      </c>
      <c r="B24" t="s">
        <v>103</v>
      </c>
      <c r="C24">
        <v>0</v>
      </c>
      <c r="D24">
        <v>0</v>
      </c>
      <c r="E24">
        <v>0</v>
      </c>
      <c r="F24">
        <v>1</v>
      </c>
      <c r="G24">
        <v>0</v>
      </c>
    </row>
    <row r="25" spans="1:7" x14ac:dyDescent="0.25">
      <c r="A25">
        <v>275</v>
      </c>
      <c r="B25" t="s">
        <v>104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 x14ac:dyDescent="0.25">
      <c r="A26">
        <v>301</v>
      </c>
      <c r="B26" t="s">
        <v>105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 x14ac:dyDescent="0.25">
      <c r="A27">
        <v>326</v>
      </c>
      <c r="B27" t="s">
        <v>106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x14ac:dyDescent="0.25">
      <c r="A28">
        <v>375</v>
      </c>
      <c r="B28" t="s">
        <v>107</v>
      </c>
      <c r="C28">
        <v>0</v>
      </c>
      <c r="D28">
        <v>0</v>
      </c>
      <c r="E28">
        <v>0</v>
      </c>
      <c r="F28">
        <v>0</v>
      </c>
      <c r="G2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Significado</vt:lpstr>
      <vt:lpstr>ECA</vt:lpstr>
      <vt:lpstr>STGM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2019-09-10T23:27:59Z</dcterms:modified>
</cp:coreProperties>
</file>